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459"/>
  </bookViews>
  <sheets>
    <sheet name="资金账户余额表" sheetId="1" r:id="rId1"/>
  </sheets>
  <definedNames>
    <definedName name="_xlnm.Print_Area" localSheetId="0">资金账户余额表!$A$64:$J$79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<sst xmlns="http://schemas.openxmlformats.org/spreadsheetml/2006/main" count="184" uniqueCount="55">
  <si>
    <t>新美街道新塘村2026年1月份资金账户余额表</t>
  </si>
  <si>
    <t>编制日期： 2026年2月08日</t>
  </si>
  <si>
    <t>资金账户名称</t>
  </si>
  <si>
    <t>本期结存余额</t>
  </si>
  <si>
    <t>现金</t>
  </si>
  <si>
    <t>西塘信用社</t>
  </si>
  <si>
    <t>西塘信用社-专户</t>
  </si>
  <si>
    <t>合计</t>
  </si>
  <si>
    <t>单位负责人：陈永革</t>
  </si>
  <si>
    <t>村务监督小组：洪海清</t>
  </si>
  <si>
    <t>会计：杨素真</t>
  </si>
  <si>
    <t>出纳：吕白菜</t>
  </si>
  <si>
    <t>此件主动公开</t>
  </si>
  <si>
    <t>新美街道新塘村 2026年 1月份现金收支明细表</t>
  </si>
  <si>
    <t xml:space="preserve">  2026-2-08   单位：元</t>
  </si>
  <si>
    <t>单据日期</t>
  </si>
  <si>
    <t>单据编号</t>
  </si>
  <si>
    <t>经手人</t>
  </si>
  <si>
    <t>摘要</t>
  </si>
  <si>
    <t>收 入</t>
  </si>
  <si>
    <t>支 出</t>
  </si>
  <si>
    <t>结 存</t>
  </si>
  <si>
    <t>月</t>
  </si>
  <si>
    <t>日</t>
  </si>
  <si>
    <t>金 额</t>
  </si>
  <si>
    <t>余 额</t>
  </si>
  <si>
    <t>上期结存</t>
  </si>
  <si>
    <t>本期收入</t>
  </si>
  <si>
    <t>本期支出</t>
  </si>
  <si>
    <t>本期结存</t>
  </si>
  <si>
    <t xml:space="preserve"> </t>
  </si>
  <si>
    <t>新美街道新塘村 2026年1月份银行收支明细表</t>
  </si>
  <si>
    <t>吕白菜</t>
  </si>
  <si>
    <t>01</t>
  </si>
  <si>
    <t>电费</t>
  </si>
  <si>
    <t>电信费</t>
  </si>
  <si>
    <t>空调</t>
  </si>
  <si>
    <t>办公耗材</t>
  </si>
  <si>
    <t>篮球服装</t>
  </si>
  <si>
    <t>电脑</t>
  </si>
  <si>
    <t>打印机</t>
  </si>
  <si>
    <t>2025年度人居环境卫生提升整治</t>
  </si>
  <si>
    <t>人居环境政治及开会工资</t>
  </si>
  <si>
    <t>公司捐款</t>
  </si>
  <si>
    <t>税款</t>
  </si>
  <si>
    <t>待报解市级预算收入</t>
  </si>
  <si>
    <t>待报解中央与地方共享收入</t>
  </si>
  <si>
    <t>新美街道新塘村 2026年1月份农贸市场银行收支明细表</t>
  </si>
  <si>
    <t xml:space="preserve">  2026-2-08 单位：元</t>
  </si>
  <si>
    <t>凤南农场分红</t>
  </si>
  <si>
    <t>新塘村分红</t>
  </si>
  <si>
    <t>土楼村分红</t>
  </si>
  <si>
    <t>南山村分红</t>
  </si>
  <si>
    <t>后坂村分红</t>
  </si>
  <si>
    <t>利息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</si>
</sst>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color rgb="FF000000"/>
      <name val="宋体"/>
      <charset val="134"/>
    </font>
    <font>
      <sz val="9"/>
      <name val="Times New Roman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rgb="FF000000"/>
      <name val="宋体"/>
      <charset val="204"/>
      <scheme val="major"/>
    </font>
    <font>
      <sz val="10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7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1" fontId="2" fillId="0" borderId="1" xfId="0" applyNumberFormat="1" applyFont="1" applyFill="1" applyBorder="1" applyAlignment="1">
      <alignment horizontal="left" vertical="center"/>
    </xf>
    <xf numFmtId="31" fontId="2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1" fillId="0" borderId="2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177" fontId="6" fillId="0" borderId="2" xfId="0" applyNumberFormat="1" applyFont="1" applyFill="1" applyBorder="1" applyAlignment="1">
      <alignment vertical="center" wrapText="1"/>
    </xf>
    <xf numFmtId="177" fontId="1" fillId="0" borderId="2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31" fontId="2" fillId="0" borderId="3" xfId="0" applyNumberFormat="1" applyFont="1" applyFill="1" applyBorder="1" applyAlignment="1">
      <alignment horizontal="left" vertical="center"/>
    </xf>
    <xf numFmtId="31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176" fontId="1" fillId="0" borderId="0" xfId="0" applyNumberFormat="1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right" vertical="top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177" fontId="11" fillId="0" borderId="8" xfId="0" applyNumberFormat="1" applyFont="1" applyFill="1" applyBorder="1" applyAlignment="1">
      <alignment horizontal="left" vertical="top" wrapText="1"/>
    </xf>
    <xf numFmtId="4" fontId="11" fillId="0" borderId="8" xfId="0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quotePrefix="1">
      <alignment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5"/>
  <sheetViews>
    <sheetView tabSelected="1" topLeftCell="A92" workbookViewId="0">
      <selection activeCell="E107" sqref="E107"/>
    </sheetView>
  </sheetViews>
  <sheetFormatPr defaultColWidth="9" defaultRowHeight="24.95" customHeight="1"/>
  <cols>
    <col min="1" max="1" width="5.375" style="3" customWidth="1"/>
    <col min="2" max="2" width="4.625" style="3" customWidth="1"/>
    <col min="3" max="3" width="4.5" style="3" customWidth="1"/>
    <col min="4" max="4" width="8.625" style="3" customWidth="1"/>
    <col min="5" max="5" width="10" style="3" customWidth="1"/>
    <col min="6" max="6" width="10.25" style="3" customWidth="1"/>
    <col min="7" max="7" width="9.875" style="3" customWidth="1"/>
    <col min="8" max="8" width="12.125" style="4" customWidth="1"/>
    <col min="9" max="9" width="10.25" style="5" customWidth="1"/>
    <col min="10" max="10" width="17.5" style="4" customWidth="1"/>
    <col min="11" max="11" width="8.375" style="3" hidden="1" customWidth="1"/>
    <col min="12" max="12" width="2.625" style="3" customWidth="1"/>
    <col min="13" max="16384" width="9" style="3"/>
  </cols>
  <sheetData>
    <row r="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customHeight="1" spans="1:11">
      <c r="A2" s="7" t="s">
        <v>1</v>
      </c>
      <c r="B2" s="7"/>
      <c r="C2" s="7"/>
      <c r="D2" s="7"/>
      <c r="E2" s="7"/>
      <c r="F2" s="7"/>
      <c r="G2" s="7"/>
      <c r="H2" s="7"/>
      <c r="I2" s="8"/>
      <c r="J2" s="9"/>
    </row>
    <row r="3" s="1" customFormat="1" customHeight="1" spans="1:11">
      <c r="A3" s="10" t="s">
        <v>2</v>
      </c>
      <c r="B3" s="10"/>
      <c r="C3" s="10"/>
      <c r="D3" s="10"/>
      <c r="E3" s="10"/>
      <c r="F3" s="10"/>
      <c r="G3" s="10" t="s">
        <v>3</v>
      </c>
      <c r="H3" s="10"/>
      <c r="I3" s="10"/>
      <c r="J3" s="11"/>
      <c r="K3" s="12"/>
    </row>
    <row r="4" s="1" customFormat="1" customHeight="1" spans="1:11">
      <c r="A4" s="13" t="s">
        <v>4</v>
      </c>
      <c r="B4" s="13"/>
      <c r="C4" s="13"/>
      <c r="D4" s="13"/>
      <c r="E4" s="13"/>
      <c r="F4" s="13"/>
      <c r="G4" s="10">
        <f>资金账户余额表!J24</f>
        <v>0</v>
      </c>
      <c r="H4" s="10"/>
      <c r="I4" s="10"/>
      <c r="J4" s="14"/>
      <c r="K4" s="15"/>
    </row>
    <row r="5" s="1" customFormat="1" customHeight="1" spans="1:11">
      <c r="A5" s="13" t="s">
        <v>5</v>
      </c>
      <c r="B5" s="13"/>
      <c r="C5" s="13"/>
      <c r="D5" s="13"/>
      <c r="E5" s="13"/>
      <c r="F5" s="13"/>
      <c r="G5" s="10">
        <f>资金账户余额表!J56</f>
        <v>575801.15</v>
      </c>
      <c r="H5" s="10"/>
      <c r="I5" s="10"/>
      <c r="J5" s="14"/>
      <c r="K5" s="15"/>
    </row>
    <row r="6" s="1" customFormat="1" customHeight="1" spans="1:11">
      <c r="A6" s="13" t="s">
        <v>6</v>
      </c>
      <c r="B6" s="13"/>
      <c r="C6" s="13"/>
      <c r="D6" s="13"/>
      <c r="E6" s="13"/>
      <c r="F6" s="13"/>
      <c r="G6" s="10">
        <f>资金账户余额表!J79</f>
        <v>30881.06</v>
      </c>
      <c r="H6" s="10"/>
      <c r="I6" s="10"/>
      <c r="J6" s="14"/>
      <c r="K6" s="15"/>
    </row>
    <row r="7" s="1" customFormat="1" customHeight="1" spans="1:11">
      <c r="A7" s="13" t="s">
        <v>7</v>
      </c>
      <c r="B7" s="13"/>
      <c r="C7" s="13"/>
      <c r="D7" s="13"/>
      <c r="E7" s="13"/>
      <c r="F7" s="13"/>
      <c r="G7" s="10">
        <f>SUM(G4:I6)</f>
        <v>606682.21</v>
      </c>
      <c r="H7" s="10"/>
      <c r="I7" s="10"/>
      <c r="J7" s="11"/>
      <c r="K7" s="16"/>
    </row>
    <row r="8" customFormat="1" customHeight="1" spans="1:11">
      <c r="A8" s="17" t="s">
        <v>8</v>
      </c>
      <c r="B8" s="17"/>
      <c r="C8" s="17"/>
      <c r="D8" s="17"/>
      <c r="E8" s="17"/>
      <c r="F8" s="17"/>
      <c r="G8" s="2"/>
      <c r="H8" s="18" t="s">
        <v>9</v>
      </c>
      <c r="I8" s="18"/>
      <c r="J8" s="17"/>
    </row>
    <row r="9" customFormat="1" customHeight="1" spans="1:11">
      <c r="A9" s="19" t="s">
        <v>10</v>
      </c>
      <c r="B9" s="19"/>
      <c r="C9" s="19"/>
      <c r="D9" s="19"/>
      <c r="E9" s="19"/>
      <c r="F9" s="19"/>
      <c r="G9" s="20"/>
      <c r="H9" s="21" t="s">
        <v>11</v>
      </c>
      <c r="I9" s="21"/>
      <c r="J9" s="21"/>
    </row>
    <row r="10" customFormat="1" customHeight="1" spans="1:11">
      <c r="A10" s="19" t="s">
        <v>1</v>
      </c>
      <c r="B10" s="19"/>
      <c r="C10" s="19"/>
      <c r="D10" s="19"/>
      <c r="E10" s="19"/>
    </row>
    <row r="11" s="1" customFormat="1" customHeight="1" spans="1:11">
      <c r="A11" s="1" t="s">
        <v>12</v>
      </c>
    </row>
    <row r="12" s="1" customFormat="1" customHeight="1"/>
    <row r="13" s="1" customFormat="1" customHeight="1"/>
    <row r="14" s="1" customFormat="1" customHeight="1" spans="1:11">
      <c r="A14" s="6" t="s">
        <v>13</v>
      </c>
      <c r="B14" s="6"/>
      <c r="C14" s="6"/>
      <c r="D14" s="6"/>
      <c r="E14" s="6"/>
      <c r="F14" s="6"/>
      <c r="G14" s="6"/>
      <c r="H14" s="6"/>
      <c r="I14" s="6"/>
      <c r="J14" s="6"/>
    </row>
    <row r="15" s="1" customFormat="1" customHeight="1" spans="1:11">
      <c r="A15" s="22" t="s">
        <v>14</v>
      </c>
      <c r="B15" s="22"/>
      <c r="C15" s="22"/>
      <c r="D15" s="22"/>
      <c r="E15" s="22"/>
      <c r="F15" s="22"/>
      <c r="G15" s="22"/>
      <c r="H15" s="22"/>
      <c r="I15" s="23"/>
      <c r="J15" s="22"/>
    </row>
    <row r="16" s="1" customFormat="1" customHeight="1" spans="1:11">
      <c r="A16" s="24" t="s">
        <v>15</v>
      </c>
      <c r="B16" s="24"/>
      <c r="C16" s="24" t="s">
        <v>16</v>
      </c>
      <c r="D16" s="24" t="s">
        <v>17</v>
      </c>
      <c r="E16" s="24" t="s">
        <v>18</v>
      </c>
      <c r="F16" s="24"/>
      <c r="G16" s="25"/>
      <c r="H16" s="26" t="s">
        <v>19</v>
      </c>
      <c r="I16" s="26" t="s">
        <v>20</v>
      </c>
      <c r="J16" s="26" t="s">
        <v>21</v>
      </c>
    </row>
    <row r="17" s="1" customFormat="1" customHeight="1" spans="1:10">
      <c r="A17" s="24" t="s">
        <v>22</v>
      </c>
      <c r="B17" s="24" t="s">
        <v>23</v>
      </c>
      <c r="C17" s="24"/>
      <c r="D17" s="24"/>
      <c r="E17" s="24"/>
      <c r="F17" s="24"/>
      <c r="G17" s="25"/>
      <c r="H17" s="27" t="s">
        <v>24</v>
      </c>
      <c r="I17" s="27" t="s">
        <v>24</v>
      </c>
      <c r="J17" s="27" t="s">
        <v>25</v>
      </c>
    </row>
    <row r="18" s="1" customFormat="1" customHeight="1" spans="1:10">
      <c r="A18" s="24">
        <v>9</v>
      </c>
      <c r="B18" s="24">
        <v>5</v>
      </c>
      <c r="C18" s="24"/>
      <c r="D18" s="24"/>
      <c r="E18" s="25" t="s">
        <v>26</v>
      </c>
      <c r="F18" s="28"/>
      <c r="G18" s="29"/>
      <c r="H18" s="30"/>
      <c r="I18" s="30"/>
      <c r="J18" s="31">
        <v>0</v>
      </c>
    </row>
    <row r="19" s="1" customFormat="1" customHeight="1" spans="1:10">
      <c r="A19" s="24"/>
      <c r="B19" s="24"/>
      <c r="C19" s="24"/>
      <c r="D19" s="24"/>
      <c r="E19" s="25"/>
      <c r="F19" s="28"/>
      <c r="G19" s="29"/>
      <c r="H19" s="32"/>
      <c r="I19" s="27"/>
      <c r="J19" s="31"/>
    </row>
    <row r="20" s="1" customFormat="1" customHeight="1" spans="1:10">
      <c r="A20" s="24"/>
      <c r="B20" s="24"/>
      <c r="C20" s="24"/>
      <c r="D20" s="24"/>
      <c r="E20" s="25"/>
      <c r="F20" s="28"/>
      <c r="G20" s="29"/>
      <c r="H20" s="32"/>
      <c r="I20" s="27"/>
      <c r="J20" s="33"/>
    </row>
    <row r="21" s="1" customFormat="1" customHeight="1" spans="1:10">
      <c r="A21" s="24"/>
      <c r="B21" s="24"/>
      <c r="C21" s="24"/>
      <c r="D21" s="24"/>
      <c r="E21" s="25"/>
      <c r="F21" s="28"/>
      <c r="G21" s="29"/>
      <c r="H21" s="32"/>
      <c r="I21" s="34"/>
      <c r="J21" s="27"/>
    </row>
    <row r="22" s="1" customFormat="1" customHeight="1" spans="1:10">
      <c r="A22" s="24"/>
      <c r="B22" s="24"/>
      <c r="C22" s="24"/>
      <c r="D22" s="24"/>
      <c r="E22" s="25"/>
      <c r="F22" s="28"/>
      <c r="G22" s="29"/>
      <c r="H22" s="32"/>
      <c r="I22" s="30"/>
      <c r="J22" s="27"/>
    </row>
    <row r="23" s="1" customFormat="1" customHeight="1" spans="1:10">
      <c r="A23" s="24"/>
      <c r="B23" s="24"/>
      <c r="C23" s="24"/>
      <c r="D23" s="24"/>
      <c r="E23" s="25"/>
      <c r="F23" s="28"/>
      <c r="G23" s="29"/>
      <c r="H23" s="32"/>
      <c r="I23" s="30"/>
      <c r="J23" s="27"/>
    </row>
    <row r="24" s="1" customFormat="1" customHeight="1" spans="1:10">
      <c r="A24" s="24" t="s">
        <v>26</v>
      </c>
      <c r="B24" s="24"/>
      <c r="C24" s="35">
        <f>J18</f>
        <v>0</v>
      </c>
      <c r="D24" s="35"/>
      <c r="E24" s="36" t="s">
        <v>27</v>
      </c>
      <c r="F24" s="37">
        <f>SUM(H18:H23)</f>
        <v>0</v>
      </c>
      <c r="G24" s="36" t="s">
        <v>28</v>
      </c>
      <c r="H24" s="30">
        <f>SUM(I18:I23)</f>
        <v>0</v>
      </c>
      <c r="I24" s="31" t="s">
        <v>29</v>
      </c>
      <c r="J24" s="31">
        <f>C24+F24-H24</f>
        <v>0</v>
      </c>
    </row>
    <row r="25" s="1" customFormat="1" customHeight="1" spans="1:10">
      <c r="A25" s="38" t="s">
        <v>8</v>
      </c>
      <c r="B25" s="38"/>
      <c r="C25" s="38"/>
      <c r="D25" s="38"/>
      <c r="E25" s="38"/>
      <c r="F25" s="38"/>
      <c r="G25" s="39"/>
      <c r="H25" s="40" t="s">
        <v>9</v>
      </c>
      <c r="I25" s="40"/>
      <c r="J25" s="38"/>
    </row>
    <row r="26" s="1" customFormat="1" customHeight="1" spans="1:10">
      <c r="A26" s="41" t="s">
        <v>10</v>
      </c>
      <c r="B26" s="41"/>
      <c r="C26" s="41"/>
      <c r="D26" s="41"/>
      <c r="E26" s="41"/>
      <c r="F26" s="41"/>
      <c r="G26" s="42"/>
      <c r="H26" s="43" t="s">
        <v>30</v>
      </c>
      <c r="I26" s="43"/>
      <c r="J26" s="43"/>
    </row>
    <row r="27" s="1" customFormat="1" customHeight="1" spans="1:10">
      <c r="A27" s="41" t="s">
        <v>1</v>
      </c>
      <c r="B27" s="41"/>
      <c r="C27" s="41"/>
      <c r="D27" s="41"/>
      <c r="E27" s="41"/>
      <c r="F27" s="44"/>
      <c r="G27" s="44"/>
      <c r="H27" s="44"/>
      <c r="I27" s="44"/>
      <c r="J27" s="44"/>
    </row>
    <row r="28" s="1" customFormat="1" customHeight="1" spans="1:10">
      <c r="A28" s="44" t="s">
        <v>12</v>
      </c>
      <c r="B28" s="44"/>
      <c r="C28" s="44"/>
      <c r="D28" s="44"/>
      <c r="E28" s="44"/>
      <c r="F28" s="44"/>
      <c r="G28" s="44"/>
      <c r="H28" s="44"/>
      <c r="I28" s="44"/>
      <c r="J28" s="44"/>
    </row>
    <row r="29" s="1" customFormat="1" customHeight="1"/>
    <row r="30" s="1" customFormat="1" customHeight="1"/>
    <row r="31" s="1" customFormat="1" customHeight="1" spans="1:10">
      <c r="A31" s="45" t="s">
        <v>31</v>
      </c>
      <c r="B31" s="45"/>
      <c r="C31" s="45"/>
      <c r="D31" s="45"/>
      <c r="E31" s="45"/>
      <c r="F31" s="45"/>
      <c r="G31" s="45"/>
      <c r="H31" s="45"/>
      <c r="I31" s="45"/>
      <c r="J31" s="45"/>
    </row>
    <row r="32" s="1" customFormat="1" customHeight="1" spans="1:10">
      <c r="A32" s="22" t="s">
        <v>14</v>
      </c>
      <c r="B32" s="22"/>
      <c r="C32" s="22"/>
      <c r="D32" s="22"/>
      <c r="E32" s="22"/>
      <c r="F32" s="22"/>
      <c r="G32" s="22"/>
      <c r="H32" s="22"/>
      <c r="I32" s="23"/>
      <c r="J32" s="22"/>
    </row>
    <row r="33" s="1" customFormat="1" customHeight="1" spans="1:10">
      <c r="A33" s="46" t="s">
        <v>15</v>
      </c>
      <c r="B33" s="46"/>
      <c r="C33" s="46" t="s">
        <v>16</v>
      </c>
      <c r="D33" s="46" t="s">
        <v>17</v>
      </c>
      <c r="E33" s="46" t="s">
        <v>18</v>
      </c>
      <c r="F33" s="46"/>
      <c r="G33" s="46"/>
      <c r="H33" s="47" t="s">
        <v>19</v>
      </c>
      <c r="I33" s="47" t="s">
        <v>20</v>
      </c>
      <c r="J33" s="47" t="s">
        <v>21</v>
      </c>
    </row>
    <row r="34" s="1" customFormat="1" customHeight="1" spans="1:10">
      <c r="A34" s="46" t="s">
        <v>22</v>
      </c>
      <c r="B34" s="46" t="s">
        <v>23</v>
      </c>
      <c r="C34" s="46"/>
      <c r="D34" s="46"/>
      <c r="E34" s="46"/>
      <c r="F34" s="46"/>
      <c r="G34" s="46"/>
      <c r="H34" s="47" t="s">
        <v>24</v>
      </c>
      <c r="I34" s="47" t="s">
        <v>24</v>
      </c>
      <c r="J34" s="47" t="s">
        <v>25</v>
      </c>
    </row>
    <row r="35" s="1" customFormat="1" customHeight="1" spans="1:10">
      <c r="A35" s="48">
        <v>12</v>
      </c>
      <c r="B35" s="49">
        <v>6</v>
      </c>
      <c r="C35" s="46"/>
      <c r="D35" s="46" t="s">
        <v>32</v>
      </c>
      <c r="E35" s="49" t="s">
        <v>26</v>
      </c>
      <c r="F35" s="49"/>
      <c r="G35" s="49"/>
      <c r="H35" s="50"/>
      <c r="I35" s="47"/>
      <c r="J35" s="47">
        <v>659129.61</v>
      </c>
    </row>
    <row r="36" s="1" customFormat="1" customHeight="1" spans="1:10">
      <c r="A36" s="72" t="s">
        <v>33</v>
      </c>
      <c r="B36" s="51">
        <v>2</v>
      </c>
      <c r="C36" s="46"/>
      <c r="D36" s="46" t="s">
        <v>32</v>
      </c>
      <c r="E36" s="52" t="s">
        <v>34</v>
      </c>
      <c r="F36" s="53"/>
      <c r="G36" s="53"/>
      <c r="H36" s="50"/>
      <c r="I36" s="54">
        <v>83.15</v>
      </c>
      <c r="J36" s="47"/>
    </row>
    <row r="37" customHeight="1" spans="1:10">
      <c r="A37" s="72" t="s">
        <v>33</v>
      </c>
      <c r="B37" s="51">
        <v>2</v>
      </c>
      <c r="C37" s="46"/>
      <c r="D37" s="46" t="s">
        <v>32</v>
      </c>
      <c r="E37" s="52" t="s">
        <v>34</v>
      </c>
      <c r="F37" s="53"/>
      <c r="G37" s="53"/>
      <c r="H37" s="50"/>
      <c r="I37" s="55">
        <v>102.64</v>
      </c>
      <c r="J37" s="47"/>
    </row>
    <row r="38" customHeight="1" spans="1:10">
      <c r="A38" s="72" t="s">
        <v>33</v>
      </c>
      <c r="B38" s="51">
        <v>2</v>
      </c>
      <c r="C38" s="46"/>
      <c r="D38" s="46" t="s">
        <v>32</v>
      </c>
      <c r="E38" s="52" t="s">
        <v>34</v>
      </c>
      <c r="F38" s="53"/>
      <c r="G38" s="53"/>
      <c r="H38" s="50"/>
      <c r="I38" s="55">
        <v>102.64</v>
      </c>
      <c r="J38" s="47"/>
    </row>
    <row r="39" s="2" customFormat="1" customHeight="1" spans="1:10">
      <c r="A39" s="72" t="s">
        <v>33</v>
      </c>
      <c r="B39" s="51">
        <v>2</v>
      </c>
      <c r="C39" s="46"/>
      <c r="D39" s="46" t="s">
        <v>32</v>
      </c>
      <c r="E39" s="52" t="s">
        <v>34</v>
      </c>
      <c r="F39" s="53"/>
      <c r="G39" s="53"/>
      <c r="H39" s="50"/>
      <c r="I39" s="54">
        <v>923.16</v>
      </c>
      <c r="J39" s="47"/>
    </row>
    <row r="40" s="2" customFormat="1" customHeight="1" spans="1:10">
      <c r="A40" s="72" t="s">
        <v>33</v>
      </c>
      <c r="B40" s="51">
        <v>2</v>
      </c>
      <c r="C40" s="46"/>
      <c r="D40" s="46" t="s">
        <v>32</v>
      </c>
      <c r="E40" s="52" t="s">
        <v>34</v>
      </c>
      <c r="F40" s="53"/>
      <c r="G40" s="53"/>
      <c r="H40" s="50"/>
      <c r="I40" s="54">
        <v>102.64</v>
      </c>
      <c r="J40" s="47"/>
    </row>
    <row r="41" s="2" customFormat="1" customHeight="1" spans="1:10">
      <c r="A41" s="72" t="s">
        <v>33</v>
      </c>
      <c r="B41" s="51">
        <v>2</v>
      </c>
      <c r="C41" s="46"/>
      <c r="D41" s="46" t="s">
        <v>32</v>
      </c>
      <c r="E41" s="52" t="s">
        <v>34</v>
      </c>
      <c r="F41" s="53"/>
      <c r="G41" s="53"/>
      <c r="H41" s="50"/>
      <c r="I41" s="54">
        <v>13.23</v>
      </c>
      <c r="J41" s="47"/>
    </row>
    <row r="42" s="2" customFormat="1" customHeight="1" spans="1:10">
      <c r="A42" s="72" t="s">
        <v>33</v>
      </c>
      <c r="B42" s="51">
        <v>6</v>
      </c>
      <c r="C42" s="46"/>
      <c r="D42" s="46" t="s">
        <v>32</v>
      </c>
      <c r="E42" s="52" t="s">
        <v>35</v>
      </c>
      <c r="F42" s="53"/>
      <c r="G42" s="53"/>
      <c r="H42" s="50"/>
      <c r="I42" s="54">
        <v>661</v>
      </c>
      <c r="J42" s="47"/>
    </row>
    <row r="43" s="2" customFormat="1" customHeight="1" spans="1:10">
      <c r="A43" s="72" t="s">
        <v>33</v>
      </c>
      <c r="B43" s="51">
        <v>16</v>
      </c>
      <c r="C43" s="46"/>
      <c r="D43" s="46" t="s">
        <v>32</v>
      </c>
      <c r="E43" s="52" t="s">
        <v>36</v>
      </c>
      <c r="F43" s="53"/>
      <c r="G43" s="53"/>
      <c r="H43" s="50"/>
      <c r="I43" s="54">
        <v>17670</v>
      </c>
      <c r="J43" s="47"/>
    </row>
    <row r="44" s="2" customFormat="1" customHeight="1" spans="1:10">
      <c r="A44" s="72" t="s">
        <v>33</v>
      </c>
      <c r="B44" s="51">
        <v>16</v>
      </c>
      <c r="C44" s="46"/>
      <c r="D44" s="46" t="s">
        <v>32</v>
      </c>
      <c r="E44" s="52" t="s">
        <v>37</v>
      </c>
      <c r="F44" s="53"/>
      <c r="G44" s="53"/>
      <c r="H44" s="50"/>
      <c r="I44" s="55">
        <v>3760</v>
      </c>
      <c r="J44" s="47"/>
    </row>
    <row r="45" s="2" customFormat="1" customHeight="1" spans="1:10">
      <c r="A45" s="72" t="s">
        <v>33</v>
      </c>
      <c r="B45" s="51">
        <v>16</v>
      </c>
      <c r="C45" s="46"/>
      <c r="D45" s="46" t="s">
        <v>32</v>
      </c>
      <c r="E45" s="53" t="s">
        <v>38</v>
      </c>
      <c r="F45" s="53"/>
      <c r="G45" s="53"/>
      <c r="H45" s="50"/>
      <c r="I45" s="55">
        <v>1710</v>
      </c>
      <c r="J45" s="47"/>
    </row>
    <row r="46" s="2" customFormat="1" customHeight="1" spans="1:10">
      <c r="A46" s="72" t="s">
        <v>33</v>
      </c>
      <c r="B46" s="51">
        <v>16</v>
      </c>
      <c r="C46" s="46"/>
      <c r="D46" s="46" t="s">
        <v>32</v>
      </c>
      <c r="E46" s="52" t="s">
        <v>39</v>
      </c>
      <c r="F46" s="53"/>
      <c r="G46" s="53"/>
      <c r="H46" s="50"/>
      <c r="I46" s="55">
        <v>6000</v>
      </c>
      <c r="J46" s="47"/>
    </row>
    <row r="47" s="2" customFormat="1" customHeight="1" spans="1:10">
      <c r="A47" s="72" t="s">
        <v>33</v>
      </c>
      <c r="B47" s="51">
        <v>27</v>
      </c>
      <c r="C47" s="46"/>
      <c r="D47" s="46" t="s">
        <v>32</v>
      </c>
      <c r="E47" s="52" t="s">
        <v>40</v>
      </c>
      <c r="F47" s="53"/>
      <c r="G47" s="53"/>
      <c r="H47" s="50"/>
      <c r="I47" s="55">
        <v>1900</v>
      </c>
      <c r="J47" s="47"/>
    </row>
    <row r="48" s="2" customFormat="1" customHeight="1" spans="1:10">
      <c r="A48" s="72" t="s">
        <v>33</v>
      </c>
      <c r="B48" s="51">
        <v>27</v>
      </c>
      <c r="C48" s="46"/>
      <c r="D48" s="46" t="s">
        <v>32</v>
      </c>
      <c r="E48" s="52" t="s">
        <v>41</v>
      </c>
      <c r="F48" s="53"/>
      <c r="G48" s="53"/>
      <c r="H48" s="50"/>
      <c r="I48" s="55">
        <v>61450</v>
      </c>
      <c r="J48" s="47"/>
    </row>
    <row r="49" s="2" customFormat="1" customHeight="1" spans="1:10">
      <c r="A49" s="72" t="s">
        <v>33</v>
      </c>
      <c r="B49" s="51">
        <v>27</v>
      </c>
      <c r="C49" s="46"/>
      <c r="D49" s="46" t="s">
        <v>32</v>
      </c>
      <c r="E49" s="52" t="s">
        <v>42</v>
      </c>
      <c r="F49" s="53"/>
      <c r="G49" s="53"/>
      <c r="H49" s="50"/>
      <c r="I49" s="55">
        <v>10850</v>
      </c>
      <c r="J49" s="47"/>
    </row>
    <row r="50" s="2" customFormat="1" customHeight="1" spans="1:10">
      <c r="A50" s="72" t="s">
        <v>33</v>
      </c>
      <c r="B50" s="51">
        <v>29</v>
      </c>
      <c r="C50" s="46"/>
      <c r="D50" s="46" t="s">
        <v>32</v>
      </c>
      <c r="E50" s="52" t="s">
        <v>43</v>
      </c>
      <c r="F50" s="53"/>
      <c r="G50" s="53"/>
      <c r="H50" s="50">
        <v>22000</v>
      </c>
      <c r="I50" s="55"/>
      <c r="J50" s="47"/>
    </row>
    <row r="51" s="2" customFormat="1" customHeight="1" spans="1:10">
      <c r="A51" s="72" t="s">
        <v>33</v>
      </c>
      <c r="B51" s="51"/>
      <c r="C51" s="46"/>
      <c r="D51" s="46" t="s">
        <v>32</v>
      </c>
      <c r="E51" s="53"/>
      <c r="F51" s="53"/>
      <c r="G51" s="53"/>
      <c r="H51" s="54"/>
      <c r="I51" s="54"/>
      <c r="J51" s="47"/>
    </row>
    <row r="52" s="2" customFormat="1" customHeight="1" spans="1:10">
      <c r="A52" s="72" t="s">
        <v>33</v>
      </c>
      <c r="B52" s="51"/>
      <c r="C52" s="46"/>
      <c r="D52" s="46" t="s">
        <v>32</v>
      </c>
      <c r="E52" s="52"/>
      <c r="F52" s="53"/>
      <c r="G52" s="53"/>
      <c r="H52" s="50"/>
      <c r="I52" s="54"/>
      <c r="J52" s="47"/>
    </row>
    <row r="53" s="2" customFormat="1" customHeight="1" spans="1:10">
      <c r="A53" s="72" t="s">
        <v>33</v>
      </c>
      <c r="B53" s="51"/>
      <c r="C53" s="46"/>
      <c r="D53" s="46" t="s">
        <v>32</v>
      </c>
      <c r="E53" s="52"/>
      <c r="F53" s="53"/>
      <c r="G53" s="53"/>
      <c r="H53" s="50"/>
      <c r="I53" s="54"/>
      <c r="J53" s="47"/>
    </row>
    <row r="54" s="2" customFormat="1" customHeight="1" spans="1:10">
      <c r="A54" s="72" t="s">
        <v>33</v>
      </c>
      <c r="B54" s="51"/>
      <c r="C54" s="46"/>
      <c r="D54" s="46" t="s">
        <v>32</v>
      </c>
      <c r="E54" s="52"/>
      <c r="F54" s="53"/>
      <c r="G54" s="53"/>
      <c r="H54" s="50"/>
      <c r="I54" s="55"/>
      <c r="J54" s="47"/>
    </row>
    <row r="55" s="2" customFormat="1" customHeight="1" spans="1:10">
      <c r="A55" s="46"/>
      <c r="B55" s="46"/>
      <c r="C55" s="56"/>
      <c r="D55" s="56"/>
      <c r="E55" s="57"/>
      <c r="F55" s="50"/>
      <c r="G55" s="57"/>
      <c r="H55" s="50"/>
      <c r="I55" s="47"/>
      <c r="J55" s="47"/>
    </row>
    <row r="56" s="2" customFormat="1" customHeight="1" spans="1:10">
      <c r="A56" s="46" t="s">
        <v>26</v>
      </c>
      <c r="B56" s="46"/>
      <c r="C56" s="56">
        <f>J35</f>
        <v>659129.61</v>
      </c>
      <c r="D56" s="56"/>
      <c r="E56" s="57" t="s">
        <v>27</v>
      </c>
      <c r="F56" s="50">
        <f>SUM(H35:H54)</f>
        <v>22000</v>
      </c>
      <c r="G56" s="57" t="s">
        <v>28</v>
      </c>
      <c r="H56" s="50">
        <f>SUM(I35:I54)</f>
        <v>105328.46</v>
      </c>
      <c r="I56" s="47" t="s">
        <v>29</v>
      </c>
      <c r="J56" s="47">
        <f>C56+F56-H56</f>
        <v>575801.15</v>
      </c>
    </row>
    <row r="57" s="2" customFormat="1" customHeight="1" spans="1:10">
      <c r="A57" s="38" t="s">
        <v>8</v>
      </c>
      <c r="B57" s="38"/>
      <c r="C57" s="38"/>
      <c r="D57" s="38"/>
      <c r="E57" s="38"/>
      <c r="F57" s="38"/>
      <c r="G57" s="39"/>
      <c r="H57" s="40" t="s">
        <v>9</v>
      </c>
      <c r="I57" s="40"/>
      <c r="J57" s="38"/>
    </row>
    <row r="58" s="2" customFormat="1" customHeight="1" spans="1:10">
      <c r="A58" s="41" t="s">
        <v>10</v>
      </c>
      <c r="B58" s="41"/>
      <c r="C58" s="41"/>
      <c r="D58" s="41"/>
      <c r="E58" s="41"/>
      <c r="F58" s="41"/>
      <c r="G58" s="42"/>
      <c r="H58" s="43" t="s">
        <v>30</v>
      </c>
      <c r="I58" s="43"/>
      <c r="J58" s="43"/>
    </row>
    <row r="59" s="1" customFormat="1" customHeight="1" spans="1:10">
      <c r="A59" s="41" t="s">
        <v>1</v>
      </c>
      <c r="B59" s="41"/>
      <c r="C59" s="41"/>
      <c r="D59" s="41"/>
      <c r="E59" s="41"/>
      <c r="F59" s="44"/>
      <c r="G59" s="44"/>
      <c r="H59" s="44"/>
      <c r="I59" s="44"/>
      <c r="J59" s="44"/>
    </row>
    <row r="60" s="1" customFormat="1" customHeight="1" spans="1:10">
      <c r="A60" s="44" t="s">
        <v>12</v>
      </c>
      <c r="B60" s="44"/>
      <c r="C60" s="44"/>
      <c r="D60" s="44"/>
      <c r="E60" s="44"/>
      <c r="F60" s="44"/>
      <c r="G60" s="44"/>
      <c r="H60" s="44"/>
      <c r="I60" s="44"/>
      <c r="J60" s="44"/>
    </row>
    <row r="64" customHeight="1" spans="1:10">
      <c r="A64" s="6" t="s">
        <v>31</v>
      </c>
      <c r="B64" s="6"/>
      <c r="C64" s="6"/>
      <c r="D64" s="6"/>
      <c r="E64" s="6"/>
      <c r="F64" s="6"/>
      <c r="G64" s="6"/>
      <c r="H64" s="6"/>
      <c r="I64" s="6"/>
      <c r="J64" s="6"/>
    </row>
    <row r="65" customHeight="1" spans="1:10">
      <c r="A65" s="22" t="s">
        <v>14</v>
      </c>
      <c r="B65" s="22"/>
      <c r="C65" s="22"/>
      <c r="D65" s="22"/>
      <c r="E65" s="22"/>
      <c r="F65" s="22"/>
      <c r="G65" s="22"/>
      <c r="H65" s="22"/>
      <c r="I65" s="23"/>
      <c r="J65" s="22"/>
    </row>
    <row r="66" customHeight="1" spans="1:10">
      <c r="A66" s="24" t="s">
        <v>15</v>
      </c>
      <c r="B66" s="24"/>
      <c r="C66" s="24" t="s">
        <v>16</v>
      </c>
      <c r="D66" s="24" t="s">
        <v>17</v>
      </c>
      <c r="E66" s="58" t="s">
        <v>18</v>
      </c>
      <c r="F66" s="59"/>
      <c r="G66" s="60"/>
      <c r="H66" s="26" t="s">
        <v>19</v>
      </c>
      <c r="I66" s="26" t="s">
        <v>20</v>
      </c>
      <c r="J66" s="26" t="s">
        <v>21</v>
      </c>
    </row>
    <row r="67" customHeight="1" spans="1:10">
      <c r="A67" s="24" t="s">
        <v>22</v>
      </c>
      <c r="B67" s="24" t="s">
        <v>23</v>
      </c>
      <c r="C67" s="24"/>
      <c r="D67" s="24"/>
      <c r="E67" s="61"/>
      <c r="F67" s="62"/>
      <c r="G67" s="63"/>
      <c r="H67" s="27" t="s">
        <v>24</v>
      </c>
      <c r="I67" s="27" t="s">
        <v>24</v>
      </c>
      <c r="J67" s="27" t="s">
        <v>25</v>
      </c>
    </row>
    <row r="68" customHeight="1" spans="1:10">
      <c r="A68" s="24">
        <v>12</v>
      </c>
      <c r="B68" s="64">
        <v>6</v>
      </c>
      <c r="C68" s="24"/>
      <c r="D68" s="24"/>
      <c r="E68" s="65" t="s">
        <v>26</v>
      </c>
      <c r="F68" s="66"/>
      <c r="G68" s="67"/>
      <c r="H68" s="30"/>
      <c r="I68" s="31"/>
      <c r="J68" s="31">
        <v>30881.06</v>
      </c>
    </row>
    <row r="69" customHeight="1" spans="1:10">
      <c r="A69" s="73" t="s">
        <v>33</v>
      </c>
      <c r="B69" s="10">
        <v>16</v>
      </c>
      <c r="C69" s="24"/>
      <c r="D69" s="24"/>
      <c r="E69" s="68" t="s">
        <v>44</v>
      </c>
      <c r="F69" s="68"/>
      <c r="G69" s="68"/>
      <c r="H69" s="30"/>
      <c r="I69" s="31">
        <v>17101.81</v>
      </c>
      <c r="J69" s="31"/>
    </row>
    <row r="70" customHeight="1" spans="1:10">
      <c r="A70" s="73" t="s">
        <v>33</v>
      </c>
      <c r="B70" s="10">
        <v>23</v>
      </c>
      <c r="C70" s="24"/>
      <c r="D70" s="24"/>
      <c r="E70" s="68" t="s">
        <v>45</v>
      </c>
      <c r="F70" s="68"/>
      <c r="G70" s="68"/>
      <c r="H70" s="30">
        <v>161.34</v>
      </c>
      <c r="I70" s="31"/>
      <c r="J70" s="31"/>
    </row>
    <row r="71" customHeight="1" spans="1:10">
      <c r="A71" s="73" t="s">
        <v>33</v>
      </c>
      <c r="B71" s="10">
        <v>23</v>
      </c>
      <c r="C71" s="24"/>
      <c r="D71" s="24"/>
      <c r="E71" s="68" t="s">
        <v>45</v>
      </c>
      <c r="F71" s="68"/>
      <c r="G71" s="68"/>
      <c r="H71" s="30">
        <v>242</v>
      </c>
      <c r="I71" s="31"/>
      <c r="J71" s="31"/>
    </row>
    <row r="72" customHeight="1" spans="1:10">
      <c r="A72" s="73" t="s">
        <v>33</v>
      </c>
      <c r="B72" s="10">
        <v>23</v>
      </c>
      <c r="C72" s="24"/>
      <c r="D72" s="24"/>
      <c r="E72" s="68" t="s">
        <v>46</v>
      </c>
      <c r="F72" s="68"/>
      <c r="G72" s="68"/>
      <c r="H72" s="30">
        <v>16133.79</v>
      </c>
      <c r="I72" s="31"/>
      <c r="J72" s="31"/>
    </row>
    <row r="73" customHeight="1" spans="1:10">
      <c r="A73" s="73" t="s">
        <v>33</v>
      </c>
      <c r="B73" s="10">
        <v>23</v>
      </c>
      <c r="C73" s="24"/>
      <c r="D73" s="24"/>
      <c r="E73" s="68" t="s">
        <v>46</v>
      </c>
      <c r="F73" s="68"/>
      <c r="G73" s="68"/>
      <c r="H73" s="30">
        <v>564.68</v>
      </c>
      <c r="I73" s="31"/>
      <c r="J73" s="31"/>
    </row>
    <row r="74" customHeight="1" spans="1:10">
      <c r="A74" s="24"/>
      <c r="B74" s="10"/>
      <c r="C74" s="24"/>
      <c r="D74" s="24"/>
      <c r="E74" s="65"/>
      <c r="F74" s="66"/>
      <c r="G74" s="67"/>
      <c r="H74" s="30"/>
      <c r="I74" s="31"/>
      <c r="J74" s="31"/>
    </row>
    <row r="75" customHeight="1" spans="1:10">
      <c r="A75" s="24"/>
      <c r="B75" s="10"/>
      <c r="C75" s="24"/>
      <c r="D75" s="24"/>
      <c r="E75" s="65"/>
      <c r="F75" s="66"/>
      <c r="G75" s="67"/>
      <c r="H75" s="30"/>
      <c r="I75" s="31"/>
      <c r="J75" s="31"/>
    </row>
    <row r="76" customHeight="1" spans="1:10">
      <c r="A76" s="24"/>
      <c r="B76" s="10"/>
      <c r="C76" s="24"/>
      <c r="D76" s="24"/>
      <c r="E76" s="65"/>
      <c r="F76" s="66"/>
      <c r="G76" s="67"/>
      <c r="H76" s="30"/>
      <c r="I76" s="31"/>
      <c r="J76" s="31"/>
    </row>
    <row r="77" customHeight="1" spans="1:10">
      <c r="A77" s="24"/>
      <c r="B77" s="24"/>
      <c r="C77" s="24"/>
      <c r="D77" s="24"/>
      <c r="E77" s="65"/>
      <c r="F77" s="66"/>
      <c r="G77" s="67"/>
      <c r="H77" s="69"/>
      <c r="I77" s="30"/>
      <c r="J77" s="31"/>
    </row>
    <row r="78" customHeight="1" spans="1:10">
      <c r="A78" s="24"/>
      <c r="B78" s="24"/>
      <c r="C78" s="24"/>
      <c r="D78" s="24"/>
      <c r="E78" s="65"/>
      <c r="F78" s="66"/>
      <c r="G78" s="67"/>
      <c r="H78" s="32"/>
      <c r="I78" s="30"/>
      <c r="J78" s="31"/>
    </row>
    <row r="79" customHeight="1" spans="1:10">
      <c r="A79" s="24" t="s">
        <v>26</v>
      </c>
      <c r="B79" s="24"/>
      <c r="C79" s="70">
        <f>J68</f>
        <v>30881.06</v>
      </c>
      <c r="D79" s="70"/>
      <c r="E79" s="36" t="s">
        <v>27</v>
      </c>
      <c r="F79" s="30">
        <f>SUM(H68:H78)</f>
        <v>17101.81</v>
      </c>
      <c r="G79" s="36" t="s">
        <v>28</v>
      </c>
      <c r="H79" s="30">
        <f>SUM(I68:I78)</f>
        <v>17101.81</v>
      </c>
      <c r="I79" s="31" t="s">
        <v>29</v>
      </c>
      <c r="J79" s="31">
        <f>C79+F79-H79</f>
        <v>30881.06</v>
      </c>
    </row>
    <row r="80" s="2" customFormat="1" customHeight="1" spans="1:10">
      <c r="A80" s="38" t="s">
        <v>8</v>
      </c>
      <c r="B80" s="38"/>
      <c r="C80" s="38"/>
      <c r="D80" s="38"/>
      <c r="E80" s="38"/>
      <c r="F80" s="38"/>
      <c r="G80" s="39"/>
      <c r="H80" s="40" t="s">
        <v>9</v>
      </c>
      <c r="I80" s="40"/>
      <c r="J80" s="38"/>
    </row>
    <row r="81" s="2" customFormat="1" customHeight="1" spans="1:10">
      <c r="A81" s="41" t="s">
        <v>10</v>
      </c>
      <c r="B81" s="41"/>
      <c r="C81" s="41"/>
      <c r="D81" s="41"/>
      <c r="E81" s="41"/>
      <c r="F81" s="41"/>
      <c r="G81" s="42"/>
      <c r="H81" s="43" t="s">
        <v>30</v>
      </c>
      <c r="I81" s="43"/>
      <c r="J81" s="43"/>
    </row>
    <row r="82" s="1" customFormat="1" customHeight="1" spans="1:10">
      <c r="A82" s="41" t="s">
        <v>1</v>
      </c>
      <c r="B82" s="41"/>
      <c r="C82" s="41"/>
      <c r="D82" s="41"/>
      <c r="E82" s="41"/>
      <c r="F82" s="44"/>
      <c r="G82" s="44"/>
      <c r="H82" s="44"/>
      <c r="I82" s="44"/>
      <c r="J82" s="44"/>
    </row>
    <row r="83" s="1" customFormat="1" customHeight="1" spans="1:10">
      <c r="A83" s="44" t="s">
        <v>12</v>
      </c>
      <c r="B83" s="44"/>
      <c r="C83" s="44"/>
      <c r="D83" s="44"/>
      <c r="E83" s="44"/>
      <c r="F83" s="44"/>
      <c r="G83" s="44"/>
      <c r="H83" s="44"/>
      <c r="I83" s="44"/>
      <c r="J83" s="44"/>
    </row>
    <row r="85" customHeight="1" spans="1:10">
      <c r="A85" s="6" t="s">
        <v>47</v>
      </c>
      <c r="B85" s="6"/>
      <c r="C85" s="6"/>
      <c r="D85" s="6"/>
      <c r="E85" s="6"/>
      <c r="F85" s="6"/>
      <c r="G85" s="6"/>
      <c r="H85" s="6"/>
      <c r="I85" s="6"/>
      <c r="J85" s="6"/>
    </row>
    <row r="86" customHeight="1" spans="1:10">
      <c r="A86" s="22" t="s">
        <v>48</v>
      </c>
      <c r="B86" s="22"/>
      <c r="C86" s="22"/>
      <c r="D86" s="22"/>
      <c r="E86" s="22"/>
      <c r="F86" s="22"/>
      <c r="G86" s="22"/>
      <c r="H86" s="22"/>
      <c r="I86" s="23"/>
      <c r="J86" s="22"/>
    </row>
    <row r="87" customHeight="1" spans="1:10">
      <c r="A87" s="24" t="s">
        <v>15</v>
      </c>
      <c r="B87" s="24"/>
      <c r="C87" s="24" t="s">
        <v>16</v>
      </c>
      <c r="D87" s="24" t="s">
        <v>17</v>
      </c>
      <c r="E87" s="58" t="s">
        <v>18</v>
      </c>
      <c r="F87" s="59"/>
      <c r="G87" s="60"/>
      <c r="H87" s="26" t="s">
        <v>19</v>
      </c>
      <c r="I87" s="26" t="s">
        <v>20</v>
      </c>
      <c r="J87" s="26" t="s">
        <v>21</v>
      </c>
    </row>
    <row r="88" customHeight="1" spans="1:10">
      <c r="A88" s="24" t="s">
        <v>22</v>
      </c>
      <c r="B88" s="24" t="s">
        <v>23</v>
      </c>
      <c r="C88" s="24"/>
      <c r="D88" s="24"/>
      <c r="E88" s="61"/>
      <c r="F88" s="62"/>
      <c r="G88" s="63"/>
      <c r="H88" s="27" t="s">
        <v>24</v>
      </c>
      <c r="I88" s="27" t="s">
        <v>24</v>
      </c>
      <c r="J88" s="27" t="s">
        <v>25</v>
      </c>
    </row>
    <row r="89" customHeight="1" spans="1:10">
      <c r="A89" s="24">
        <v>11</v>
      </c>
      <c r="B89" s="64">
        <v>30</v>
      </c>
      <c r="C89" s="24"/>
      <c r="D89" s="24"/>
      <c r="E89" s="65" t="s">
        <v>26</v>
      </c>
      <c r="F89" s="66"/>
      <c r="G89" s="67"/>
      <c r="H89" s="30"/>
      <c r="I89" s="31"/>
      <c r="J89" s="31">
        <v>363744.74</v>
      </c>
    </row>
    <row r="90" customHeight="1" spans="1:10">
      <c r="A90" s="24">
        <v>12</v>
      </c>
      <c r="B90" s="10">
        <v>9</v>
      </c>
      <c r="C90" s="24"/>
      <c r="D90" s="24"/>
      <c r="E90" s="68" t="s">
        <v>49</v>
      </c>
      <c r="F90" s="68"/>
      <c r="G90" s="68"/>
      <c r="H90" s="30"/>
      <c r="I90" s="31">
        <v>35000</v>
      </c>
      <c r="J90" s="31"/>
    </row>
    <row r="91" customHeight="1" spans="1:10">
      <c r="A91" s="24">
        <v>12</v>
      </c>
      <c r="B91" s="10">
        <v>9</v>
      </c>
      <c r="C91" s="24"/>
      <c r="D91" s="24"/>
      <c r="E91" s="68" t="s">
        <v>50</v>
      </c>
      <c r="F91" s="68"/>
      <c r="G91" s="68"/>
      <c r="H91" s="30"/>
      <c r="I91" s="31">
        <v>70000</v>
      </c>
      <c r="J91" s="31"/>
    </row>
    <row r="92" customHeight="1" spans="1:10">
      <c r="A92" s="24">
        <v>12</v>
      </c>
      <c r="B92" s="10">
        <v>9</v>
      </c>
      <c r="C92" s="24"/>
      <c r="D92" s="24"/>
      <c r="E92" s="65" t="s">
        <v>51</v>
      </c>
      <c r="F92" s="66"/>
      <c r="G92" s="67"/>
      <c r="H92" s="30"/>
      <c r="I92" s="31">
        <v>35000</v>
      </c>
      <c r="J92" s="31"/>
    </row>
    <row r="93" customHeight="1" spans="1:10">
      <c r="A93" s="24">
        <v>12</v>
      </c>
      <c r="B93" s="10">
        <v>9</v>
      </c>
      <c r="C93" s="24"/>
      <c r="D93" s="24"/>
      <c r="E93" s="65" t="s">
        <v>52</v>
      </c>
      <c r="F93" s="66"/>
      <c r="G93" s="67"/>
      <c r="H93" s="30"/>
      <c r="I93" s="31">
        <v>35000</v>
      </c>
      <c r="J93" s="31"/>
    </row>
    <row r="94" customHeight="1" spans="1:10">
      <c r="A94" s="24">
        <v>12</v>
      </c>
      <c r="B94" s="10">
        <v>9</v>
      </c>
      <c r="C94" s="24"/>
      <c r="D94" s="24"/>
      <c r="E94" s="65" t="s">
        <v>53</v>
      </c>
      <c r="F94" s="66"/>
      <c r="G94" s="67"/>
      <c r="H94" s="30"/>
      <c r="I94" s="31">
        <v>35000</v>
      </c>
      <c r="J94" s="31"/>
    </row>
    <row r="95" customHeight="1" spans="1:10">
      <c r="A95" s="24">
        <v>12</v>
      </c>
      <c r="B95" s="10">
        <v>21</v>
      </c>
      <c r="C95" s="24"/>
      <c r="D95" s="24"/>
      <c r="E95" s="65" t="s">
        <v>54</v>
      </c>
      <c r="F95" s="66"/>
      <c r="G95" s="67"/>
      <c r="H95" s="30">
        <v>42.63</v>
      </c>
      <c r="I95" s="31"/>
      <c r="J95" s="31"/>
    </row>
    <row r="96" customHeight="1" spans="1:10">
      <c r="A96" s="24"/>
      <c r="B96" s="10"/>
      <c r="C96" s="24"/>
      <c r="D96" s="24"/>
      <c r="E96" s="65"/>
      <c r="F96" s="66"/>
      <c r="G96" s="67"/>
      <c r="H96" s="30"/>
      <c r="I96" s="31"/>
      <c r="J96" s="31"/>
    </row>
    <row r="97" customHeight="1" spans="1:10">
      <c r="A97" s="24"/>
      <c r="B97" s="10"/>
      <c r="C97" s="24"/>
      <c r="D97" s="24"/>
      <c r="E97" s="65"/>
      <c r="F97" s="66"/>
      <c r="G97" s="67"/>
      <c r="H97" s="30"/>
      <c r="I97" s="31"/>
      <c r="J97" s="31"/>
    </row>
    <row r="98" customHeight="1" spans="1:10">
      <c r="A98" s="24"/>
      <c r="B98" s="71"/>
      <c r="C98" s="24"/>
      <c r="D98" s="24"/>
      <c r="E98" s="65"/>
      <c r="F98" s="66"/>
      <c r="G98" s="67"/>
      <c r="H98" s="30"/>
      <c r="I98" s="31"/>
      <c r="J98" s="31"/>
    </row>
    <row r="99" customHeight="1" spans="1:10">
      <c r="A99" s="24"/>
      <c r="B99" s="24"/>
      <c r="C99" s="24"/>
      <c r="D99" s="24"/>
      <c r="E99" s="65"/>
      <c r="F99" s="66"/>
      <c r="G99" s="67"/>
      <c r="H99" s="69"/>
      <c r="I99" s="30"/>
      <c r="J99" s="31"/>
    </row>
    <row r="100" customHeight="1" spans="1:10">
      <c r="A100" s="24"/>
      <c r="B100" s="24"/>
      <c r="C100" s="24"/>
      <c r="D100" s="24"/>
      <c r="E100" s="65"/>
      <c r="F100" s="66"/>
      <c r="G100" s="67"/>
      <c r="H100" s="32"/>
      <c r="I100" s="30"/>
      <c r="J100" s="31"/>
    </row>
    <row r="101" customHeight="1" spans="1:10">
      <c r="A101" s="24" t="s">
        <v>26</v>
      </c>
      <c r="B101" s="24"/>
      <c r="C101" s="70">
        <f>J89</f>
        <v>363744.74</v>
      </c>
      <c r="D101" s="70"/>
      <c r="E101" s="36" t="s">
        <v>27</v>
      </c>
      <c r="F101" s="30">
        <f>SUM(H89:H100)</f>
        <v>42.63</v>
      </c>
      <c r="G101" s="36" t="s">
        <v>28</v>
      </c>
      <c r="H101" s="30">
        <f>SUM(I89:I100)</f>
        <v>210000</v>
      </c>
      <c r="I101" s="31" t="s">
        <v>29</v>
      </c>
      <c r="J101" s="31">
        <f>C101+F101-H101</f>
        <v>153787.37</v>
      </c>
    </row>
    <row r="102" s="2" customFormat="1" customHeight="1" spans="1:10">
      <c r="A102" s="38" t="s">
        <v>8</v>
      </c>
      <c r="B102" s="38"/>
      <c r="C102" s="38"/>
      <c r="D102" s="38"/>
      <c r="E102" s="38"/>
      <c r="F102" s="38"/>
      <c r="G102" s="39"/>
      <c r="H102" s="40" t="s">
        <v>9</v>
      </c>
      <c r="I102" s="40"/>
      <c r="J102" s="38"/>
    </row>
    <row r="103" s="2" customFormat="1" customHeight="1" spans="1:10">
      <c r="A103" s="41" t="s">
        <v>10</v>
      </c>
      <c r="B103" s="41"/>
      <c r="C103" s="41"/>
      <c r="D103" s="41"/>
      <c r="E103" s="41"/>
      <c r="F103" s="41"/>
      <c r="G103" s="42"/>
      <c r="H103" s="43" t="s">
        <v>30</v>
      </c>
      <c r="I103" s="43"/>
      <c r="J103" s="43"/>
    </row>
    <row r="104" s="1" customFormat="1" customHeight="1" spans="1:10">
      <c r="A104" s="41" t="s">
        <v>1</v>
      </c>
      <c r="B104" s="41"/>
      <c r="C104" s="41"/>
      <c r="D104" s="41"/>
      <c r="E104" s="41"/>
      <c r="F104" s="44"/>
      <c r="G104" s="44"/>
      <c r="H104" s="44"/>
      <c r="I104" s="44"/>
      <c r="J104" s="44"/>
    </row>
    <row r="105" s="1" customFormat="1" customHeight="1" spans="1:10">
      <c r="A105" s="44" t="s">
        <v>12</v>
      </c>
      <c r="B105" s="44"/>
      <c r="C105" s="44"/>
      <c r="D105" s="44"/>
      <c r="E105" s="44"/>
      <c r="F105" s="44"/>
      <c r="G105" s="44"/>
      <c r="H105" s="44"/>
      <c r="I105" s="44"/>
      <c r="J105" s="44"/>
    </row>
  </sheetData>
  <mergeCells count="118">
    <mergeCell ref="A1:J1"/>
    <mergeCell ref="A2:I2"/>
    <mergeCell ref="A3:F3"/>
    <mergeCell ref="G3:I3"/>
    <mergeCell ref="A4:F4"/>
    <mergeCell ref="G4:I4"/>
    <mergeCell ref="A5:F5"/>
    <mergeCell ref="G5:I5"/>
    <mergeCell ref="A6:F6"/>
    <mergeCell ref="G6:I6"/>
    <mergeCell ref="A7:F7"/>
    <mergeCell ref="G7:I7"/>
    <mergeCell ref="A8:F8"/>
    <mergeCell ref="H8:J8"/>
    <mergeCell ref="A9:F9"/>
    <mergeCell ref="H9:J9"/>
    <mergeCell ref="A10:E10"/>
    <mergeCell ref="A14:J14"/>
    <mergeCell ref="A15:J15"/>
    <mergeCell ref="A16:B16"/>
    <mergeCell ref="E18:G18"/>
    <mergeCell ref="E19:G19"/>
    <mergeCell ref="E20:G20"/>
    <mergeCell ref="E21:G21"/>
    <mergeCell ref="E22:G22"/>
    <mergeCell ref="E23:G23"/>
    <mergeCell ref="A24:B24"/>
    <mergeCell ref="C24:D24"/>
    <mergeCell ref="A25:F25"/>
    <mergeCell ref="H25:J25"/>
    <mergeCell ref="A26:F26"/>
    <mergeCell ref="H26:J26"/>
    <mergeCell ref="A27:E27"/>
    <mergeCell ref="A31:J31"/>
    <mergeCell ref="A32:J32"/>
    <mergeCell ref="A33:B33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A56:B56"/>
    <mergeCell ref="C56:D56"/>
    <mergeCell ref="A57:F57"/>
    <mergeCell ref="H57:J57"/>
    <mergeCell ref="A58:F58"/>
    <mergeCell ref="H58:J58"/>
    <mergeCell ref="A59:E59"/>
    <mergeCell ref="A64:J64"/>
    <mergeCell ref="A65:J65"/>
    <mergeCell ref="A66:B66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A79:B79"/>
    <mergeCell ref="C79:D79"/>
    <mergeCell ref="A80:F80"/>
    <mergeCell ref="H80:J80"/>
    <mergeCell ref="A81:F81"/>
    <mergeCell ref="H81:J81"/>
    <mergeCell ref="A82:E82"/>
    <mergeCell ref="A85:J85"/>
    <mergeCell ref="A86:J86"/>
    <mergeCell ref="A87:B87"/>
    <mergeCell ref="E89:G89"/>
    <mergeCell ref="E90:G90"/>
    <mergeCell ref="E91:G91"/>
    <mergeCell ref="E92:G92"/>
    <mergeCell ref="E93:G93"/>
    <mergeCell ref="E94:G94"/>
    <mergeCell ref="E95:G95"/>
    <mergeCell ref="E96:G96"/>
    <mergeCell ref="E97:G97"/>
    <mergeCell ref="E98:G98"/>
    <mergeCell ref="E99:G99"/>
    <mergeCell ref="E100:G100"/>
    <mergeCell ref="A101:B101"/>
    <mergeCell ref="C101:D101"/>
    <mergeCell ref="A102:F102"/>
    <mergeCell ref="H102:J102"/>
    <mergeCell ref="A103:F103"/>
    <mergeCell ref="H103:J103"/>
    <mergeCell ref="A104:E104"/>
    <mergeCell ref="C16:C17"/>
    <mergeCell ref="C33:C34"/>
    <mergeCell ref="C66:C67"/>
    <mergeCell ref="C87:C88"/>
    <mergeCell ref="D16:D17"/>
    <mergeCell ref="D33:D34"/>
    <mergeCell ref="D66:D67"/>
    <mergeCell ref="D87:D88"/>
    <mergeCell ref="E16:G17"/>
    <mergeCell ref="E33:G34"/>
    <mergeCell ref="E66:G67"/>
    <mergeCell ref="E87:G88"/>
  </mergeCells>
  <pageMargins left="0.45" right="0.46" top="0.5" bottom="0.28" header="0.89" footer="0.2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资金账户余额表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浅夏梨洛</cp:lastModifiedBy>
  <dcterms:created xsi:type="dcterms:W3CDTF">2019-09-12T02:25:00Z</dcterms:created>
  <cp:lastPrinted>2024-07-05T02:34:00Z</cp:lastPrinted>
  <dcterms:modified xsi:type="dcterms:W3CDTF">2026-02-09T01:32:10Z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>
    <vt:lpwstr>14</vt:lpwstr>
  </property>
  <property fmtid="{D5CDD505-2E9C-101B-9397-08002B2CF9AE}" pid="4" name="ICV">
    <vt:lpwstr>6C8B2C4227714E7AA065F752E4AB2BEB_13</vt:lpwstr>
  </property>
  <property fmtid="{D5CDD505-2E9C-101B-9397-08002B2CF9AE}" pid="5" name="CalculationRule">
    <vt:i4>0</vt:i4>
  </property>
</Properties>
</file>