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60" windowHeight="8820"/>
  </bookViews>
  <sheets>
    <sheet name="Sheet1" sheetId="1" r:id="rId1"/>
  </sheets>
  <definedNames>
    <definedName name="_xlnm.Print_Titles" localSheetId="0">Sheet1!$3:$4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/>
  <c r="M17"/>
  <c r="M20"/>
  <c r="L5"/>
  <c r="L6"/>
  <c r="L7"/>
  <c r="L8"/>
  <c r="L9"/>
  <c r="L10"/>
  <c r="L11"/>
  <c r="L13"/>
  <c r="L14"/>
  <c r="L15"/>
  <c r="L16"/>
  <c r="L17"/>
  <c r="L18"/>
  <c r="L19"/>
  <c r="L20"/>
  <c r="K11"/>
  <c r="K17"/>
  <c r="K20"/>
  <c r="J11"/>
  <c r="J17"/>
  <c r="J20"/>
  <c r="I11"/>
  <c r="I17"/>
  <c r="I20"/>
  <c r="H11"/>
  <c r="H17"/>
  <c r="H20"/>
  <c r="G11"/>
  <c r="G17"/>
  <c r="G20"/>
  <c r="E11"/>
  <c r="E17"/>
  <c r="E20"/>
</calcChain>
</file>

<file path=xl/sharedStrings.xml><?xml version="1.0" encoding="utf-8"?>
<sst xmlns="http://schemas.openxmlformats.org/spreadsheetml/2006/main" count="73" uniqueCount="60">
  <si>
    <t>2025年同安区都市现代设施农业建设项目补助资金（第一批）明细表</t>
  </si>
  <si>
    <t>项目建设单位名称</t>
  </si>
  <si>
    <t>建设地点（镇村）</t>
  </si>
  <si>
    <t>建设（补助）类型</t>
  </si>
  <si>
    <t>申请补助数量（亩）</t>
  </si>
  <si>
    <t>申请补助标准（万元/亩)</t>
  </si>
  <si>
    <t>申请补助资金（万元）</t>
  </si>
  <si>
    <t>实测面积(亩)</t>
  </si>
  <si>
    <t>实际补助面积（亩）</t>
  </si>
  <si>
    <t>定额补助资金(万元)</t>
  </si>
  <si>
    <t>本次下达区级补助资金（万元）</t>
  </si>
  <si>
    <t>备注</t>
  </si>
  <si>
    <t>小计(万元)</t>
  </si>
  <si>
    <t>厦门市同安区布塘里果蔬专业合作社</t>
  </si>
  <si>
    <t>五显镇布塘村</t>
  </si>
  <si>
    <t>简易水泥柱大棚改造提升</t>
  </si>
  <si>
    <t>厦门和平兴农果蔬专业合作社</t>
  </si>
  <si>
    <t>五显镇宋宅村</t>
  </si>
  <si>
    <t>简易钢管大棚（提升改造）</t>
  </si>
  <si>
    <t>厦门垅翔蔬菜专业合作社</t>
  </si>
  <si>
    <t>五显镇后垄村</t>
  </si>
  <si>
    <t>简易钢管大棚（含提升改造）</t>
  </si>
  <si>
    <t>厦门市同安区益鑫农农业专业合作社</t>
  </si>
  <si>
    <t>五显镇上厝村</t>
  </si>
  <si>
    <t>厦门市同安区军村裕丰顺果蔬专业合作社</t>
  </si>
  <si>
    <t>五显镇军村村</t>
  </si>
  <si>
    <t>厦门市同安区土申果蔬专业合作社</t>
  </si>
  <si>
    <t>简易钢管大棚</t>
  </si>
  <si>
    <t>厦门根筑果蔬专业合作社</t>
  </si>
  <si>
    <t>莲花镇溪东村</t>
  </si>
  <si>
    <t>钢架连栋大棚1</t>
  </si>
  <si>
    <t>厦门文顶生态农业专业合作社</t>
  </si>
  <si>
    <t>莲花镇云洋村</t>
  </si>
  <si>
    <t>简易钢架连栋大棚</t>
  </si>
  <si>
    <t>厦门市同安区后埔村股份经济合作社</t>
  </si>
  <si>
    <t>莲花镇后埔村</t>
  </si>
  <si>
    <t>厦门市巨鑫融果蔬有限公司</t>
  </si>
  <si>
    <t>厦门市同安区鑫宝川果蔬专业合作社</t>
  </si>
  <si>
    <t>厦门市天兆兴果蔬专业合作社</t>
  </si>
  <si>
    <t>新美街道土楼村</t>
  </si>
  <si>
    <t>厦门市同安区三忠村股份经济合作社</t>
  </si>
  <si>
    <t>洪塘镇三忠村</t>
  </si>
  <si>
    <t>注：面积由区农业农村和水利局聘请的监理单位核定。</t>
  </si>
  <si>
    <t>立项文件：厦同农〔2023〕126号</t>
  </si>
  <si>
    <t>立项文件：厦同农水〔2024〕12号</t>
  </si>
  <si>
    <t>立项文件：厦同农水〔2024〕32号</t>
  </si>
  <si>
    <t>立项文件：厦同农〔2023〕104号</t>
  </si>
  <si>
    <t>立项文件：厦同农〔2024〕34号</t>
  </si>
  <si>
    <t>立项文件：厦同农水〔2024〕15号</t>
  </si>
  <si>
    <t>立项文件：厦同农水〔2024〕49号</t>
  </si>
  <si>
    <t>立项文件：厦同农〔2023〕153号</t>
  </si>
  <si>
    <t>立项文件：厦同农水〔2024〕4号</t>
  </si>
  <si>
    <t>立项文件：厦同农〔2023〕126号。已下达249.765万元，其中市级资金149.859万元、区级资金99.906万元（厦同农指〔2024〕10号）</t>
    <phoneticPr fontId="2" type="noConversion"/>
  </si>
  <si>
    <t>附件1</t>
    <phoneticPr fontId="2" type="noConversion"/>
  </si>
  <si>
    <t>小  计</t>
    <phoneticPr fontId="2" type="noConversion"/>
  </si>
  <si>
    <t>合  计</t>
    <phoneticPr fontId="2" type="noConversion"/>
  </si>
  <si>
    <t>区级资金
(万元)</t>
    <phoneticPr fontId="2" type="noConversion"/>
  </si>
  <si>
    <t>市级资金
(万元)</t>
    <phoneticPr fontId="2" type="noConversion"/>
  </si>
  <si>
    <t>序号</t>
    <phoneticPr fontId="2" type="noConversion"/>
  </si>
  <si>
    <t>五显镇溪西村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</si>
</sst>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仿宋_GB2312"/>
      <family val="3"/>
      <charset val="134"/>
    </font>
    <font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name val="仿宋_GB2312"/>
      <family val="3"/>
      <charset val="134"/>
    </font>
    <font>
      <sz val="11"/>
      <name val="黑体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7" workbookViewId="0">
      <selection activeCell="A11" sqref="A11:D11"/>
    </sheetView>
  </sheetViews>
  <sheetFormatPr defaultColWidth="9" defaultRowHeight="13.5"/>
  <cols>
    <col min="1" max="1" width="4.625" customWidth="1"/>
    <col min="2" max="2" width="12.75" customWidth="1"/>
    <col min="3" max="3" width="9.375" customWidth="1"/>
    <col min="4" max="4" width="13.25" customWidth="1"/>
    <col min="5" max="5" width="9.5" customWidth="1"/>
    <col min="6" max="6" width="7.375" customWidth="1"/>
    <col min="7" max="8" width="11" customWidth="1"/>
    <col min="9" max="9" width="11.5" customWidth="1"/>
    <col min="10" max="10" width="12.625" customWidth="1"/>
    <col min="11" max="11" width="11.625" customWidth="1"/>
    <col min="12" max="12" width="10.625"/>
    <col min="13" max="13" width="10.125" customWidth="1"/>
    <col min="14" max="14" width="21.125" customWidth="1"/>
    <col min="17" max="17" width="10.375"/>
  </cols>
  <sheetData>
    <row r="1" spans="1:14" ht="26.25" customHeight="1">
      <c r="A1" s="41" t="s">
        <v>53</v>
      </c>
      <c r="B1" s="41"/>
    </row>
    <row r="2" spans="1:14" ht="32.1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4.75" customHeight="1">
      <c r="A3" s="49" t="s">
        <v>58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49"/>
      <c r="L3" s="49"/>
      <c r="M3" s="49" t="s">
        <v>10</v>
      </c>
      <c r="N3" s="49" t="s">
        <v>11</v>
      </c>
    </row>
    <row r="4" spans="1:14" ht="37.5" customHeight="1">
      <c r="A4" s="49"/>
      <c r="B4" s="49"/>
      <c r="C4" s="49"/>
      <c r="D4" s="49"/>
      <c r="E4" s="49"/>
      <c r="F4" s="49"/>
      <c r="G4" s="49"/>
      <c r="H4" s="49"/>
      <c r="I4" s="49"/>
      <c r="J4" s="16" t="s">
        <v>57</v>
      </c>
      <c r="K4" s="16" t="s">
        <v>56</v>
      </c>
      <c r="L4" s="16" t="s">
        <v>12</v>
      </c>
      <c r="M4" s="49"/>
      <c r="N4" s="49"/>
    </row>
    <row r="5" spans="1:14" ht="85.5" customHeight="1">
      <c r="A5" s="24">
        <v>1</v>
      </c>
      <c r="B5" s="17" t="s">
        <v>13</v>
      </c>
      <c r="C5" s="25" t="s">
        <v>14</v>
      </c>
      <c r="D5" s="25" t="s">
        <v>15</v>
      </c>
      <c r="E5" s="25">
        <v>499.53</v>
      </c>
      <c r="F5" s="25">
        <v>1</v>
      </c>
      <c r="G5" s="17">
        <v>499.53</v>
      </c>
      <c r="H5" s="17">
        <v>483.63</v>
      </c>
      <c r="I5" s="25">
        <v>483.63</v>
      </c>
      <c r="J5" s="25">
        <v>290.178</v>
      </c>
      <c r="K5" s="25">
        <v>193.452</v>
      </c>
      <c r="L5" s="25">
        <f t="shared" ref="L5:L10" si="0">SUM(J5:K5)</f>
        <v>483.63</v>
      </c>
      <c r="M5" s="32">
        <v>49</v>
      </c>
      <c r="N5" s="20" t="s">
        <v>52</v>
      </c>
    </row>
    <row r="6" spans="1:14" ht="59.25" customHeight="1">
      <c r="A6" s="24">
        <v>2</v>
      </c>
      <c r="B6" s="17" t="s">
        <v>16</v>
      </c>
      <c r="C6" s="25" t="s">
        <v>17</v>
      </c>
      <c r="D6" s="25" t="s">
        <v>18</v>
      </c>
      <c r="E6" s="25">
        <v>360</v>
      </c>
      <c r="F6" s="25">
        <v>1</v>
      </c>
      <c r="G6" s="17">
        <v>360</v>
      </c>
      <c r="H6" s="17">
        <v>334.26</v>
      </c>
      <c r="I6" s="25">
        <v>334.26</v>
      </c>
      <c r="J6" s="25">
        <v>200.55600000000001</v>
      </c>
      <c r="K6" s="25">
        <v>133.70400000000001</v>
      </c>
      <c r="L6" s="25">
        <f t="shared" si="0"/>
        <v>334.26</v>
      </c>
      <c r="M6" s="32">
        <v>70</v>
      </c>
      <c r="N6" s="20" t="s">
        <v>43</v>
      </c>
    </row>
    <row r="7" spans="1:14" ht="59.25" customHeight="1">
      <c r="A7" s="24">
        <v>3</v>
      </c>
      <c r="B7" s="17" t="s">
        <v>19</v>
      </c>
      <c r="C7" s="25" t="s">
        <v>20</v>
      </c>
      <c r="D7" s="25" t="s">
        <v>21</v>
      </c>
      <c r="E7" s="25">
        <v>528.66</v>
      </c>
      <c r="F7" s="25">
        <v>0.9</v>
      </c>
      <c r="G7" s="17">
        <v>475.79</v>
      </c>
      <c r="H7" s="17">
        <v>222.15</v>
      </c>
      <c r="I7" s="25">
        <v>222.15</v>
      </c>
      <c r="J7" s="25">
        <v>119.961</v>
      </c>
      <c r="K7" s="25">
        <v>79.974000000000004</v>
      </c>
      <c r="L7" s="25">
        <f t="shared" si="0"/>
        <v>199.935</v>
      </c>
      <c r="M7" s="32">
        <v>42</v>
      </c>
      <c r="N7" s="20" t="s">
        <v>44</v>
      </c>
    </row>
    <row r="8" spans="1:14" ht="59.25" customHeight="1">
      <c r="A8" s="24">
        <v>4</v>
      </c>
      <c r="B8" s="17" t="s">
        <v>22</v>
      </c>
      <c r="C8" s="25" t="s">
        <v>23</v>
      </c>
      <c r="D8" s="25" t="s">
        <v>21</v>
      </c>
      <c r="E8" s="25">
        <v>278.18</v>
      </c>
      <c r="F8" s="25">
        <v>0.9</v>
      </c>
      <c r="G8" s="17">
        <v>250.36</v>
      </c>
      <c r="H8" s="17">
        <v>146.13399999999999</v>
      </c>
      <c r="I8" s="25">
        <v>146.13399999999999</v>
      </c>
      <c r="J8" s="25">
        <v>78.912400000000005</v>
      </c>
      <c r="K8" s="25">
        <v>52.608199999999997</v>
      </c>
      <c r="L8" s="25">
        <f t="shared" si="0"/>
        <v>131.5206</v>
      </c>
      <c r="M8" s="32">
        <v>28</v>
      </c>
      <c r="N8" s="20" t="s">
        <v>44</v>
      </c>
    </row>
    <row r="9" spans="1:14" ht="59.25" customHeight="1">
      <c r="A9" s="24">
        <v>5</v>
      </c>
      <c r="B9" s="17" t="s">
        <v>24</v>
      </c>
      <c r="C9" s="25" t="s">
        <v>25</v>
      </c>
      <c r="D9" s="25" t="s">
        <v>21</v>
      </c>
      <c r="E9" s="25">
        <v>548.85</v>
      </c>
      <c r="F9" s="25">
        <v>0.9</v>
      </c>
      <c r="G9" s="17">
        <v>493.96</v>
      </c>
      <c r="H9" s="17">
        <v>373.32</v>
      </c>
      <c r="I9" s="25">
        <v>373.32</v>
      </c>
      <c r="J9" s="25">
        <v>201.59280000000001</v>
      </c>
      <c r="K9" s="25">
        <v>134.39519999999999</v>
      </c>
      <c r="L9" s="25">
        <f t="shared" si="0"/>
        <v>335.988</v>
      </c>
      <c r="M9" s="32">
        <v>70</v>
      </c>
      <c r="N9" s="20" t="s">
        <v>44</v>
      </c>
    </row>
    <row r="10" spans="1:14" s="1" customFormat="1" ht="57" customHeight="1">
      <c r="A10" s="26">
        <v>6</v>
      </c>
      <c r="B10" s="18" t="s">
        <v>26</v>
      </c>
      <c r="C10" s="18" t="s">
        <v>59</v>
      </c>
      <c r="D10" s="18" t="s">
        <v>27</v>
      </c>
      <c r="E10" s="18">
        <v>147.59</v>
      </c>
      <c r="F10" s="18">
        <v>0.9</v>
      </c>
      <c r="G10" s="18">
        <v>132.83000000000001</v>
      </c>
      <c r="H10" s="18">
        <v>148.72999999999999</v>
      </c>
      <c r="I10" s="18">
        <v>147.59</v>
      </c>
      <c r="J10" s="18">
        <v>79.697999999999993</v>
      </c>
      <c r="K10" s="18">
        <v>53.131999999999998</v>
      </c>
      <c r="L10" s="18">
        <f t="shared" si="0"/>
        <v>132.82999999999998</v>
      </c>
      <c r="M10" s="33">
        <v>28</v>
      </c>
      <c r="N10" s="21" t="s">
        <v>45</v>
      </c>
    </row>
    <row r="11" spans="1:14" s="2" customFormat="1" ht="27" customHeight="1">
      <c r="A11" s="38" t="s">
        <v>54</v>
      </c>
      <c r="B11" s="39"/>
      <c r="C11" s="39"/>
      <c r="D11" s="40"/>
      <c r="E11" s="19">
        <f>SUM(E5:E10)</f>
        <v>2362.8100000000004</v>
      </c>
      <c r="F11" s="19"/>
      <c r="G11" s="19">
        <f t="shared" ref="G11:M11" si="1">SUM(G5:G10)</f>
        <v>2212.4699999999998</v>
      </c>
      <c r="H11" s="19">
        <f t="shared" si="1"/>
        <v>1708.2239999999999</v>
      </c>
      <c r="I11" s="19">
        <f t="shared" si="1"/>
        <v>1707.0839999999998</v>
      </c>
      <c r="J11" s="19">
        <f t="shared" si="1"/>
        <v>970.89820000000009</v>
      </c>
      <c r="K11" s="19">
        <f t="shared" si="1"/>
        <v>647.26539999999989</v>
      </c>
      <c r="L11" s="19">
        <f t="shared" si="1"/>
        <v>1618.1636000000001</v>
      </c>
      <c r="M11" s="31">
        <f t="shared" si="1"/>
        <v>287</v>
      </c>
      <c r="N11" s="19"/>
    </row>
    <row r="12" spans="1:14" ht="44.25" customHeight="1">
      <c r="A12" s="24">
        <v>7</v>
      </c>
      <c r="B12" s="17" t="s">
        <v>28</v>
      </c>
      <c r="C12" s="25" t="s">
        <v>29</v>
      </c>
      <c r="D12" s="25" t="s">
        <v>30</v>
      </c>
      <c r="E12" s="25">
        <v>78.819999999999993</v>
      </c>
      <c r="F12" s="25">
        <v>9.6999999999999993</v>
      </c>
      <c r="G12" s="17">
        <v>764.55399999999997</v>
      </c>
      <c r="H12" s="17">
        <v>38.86</v>
      </c>
      <c r="I12" s="28">
        <v>38.86</v>
      </c>
      <c r="J12" s="28">
        <v>226.1652</v>
      </c>
      <c r="K12" s="28">
        <v>150.77680000000001</v>
      </c>
      <c r="L12" s="28">
        <v>376.94200000000001</v>
      </c>
      <c r="M12" s="32">
        <v>80</v>
      </c>
      <c r="N12" s="20" t="s">
        <v>46</v>
      </c>
    </row>
    <row r="13" spans="1:14" ht="48" customHeight="1">
      <c r="A13" s="24">
        <v>8</v>
      </c>
      <c r="B13" s="17" t="s">
        <v>31</v>
      </c>
      <c r="C13" s="25" t="s">
        <v>32</v>
      </c>
      <c r="D13" s="25" t="s">
        <v>33</v>
      </c>
      <c r="E13" s="25">
        <v>46.08</v>
      </c>
      <c r="F13" s="25">
        <v>3.2</v>
      </c>
      <c r="G13" s="17">
        <v>147.46</v>
      </c>
      <c r="H13" s="17">
        <v>46.5</v>
      </c>
      <c r="I13" s="28">
        <v>46.08</v>
      </c>
      <c r="J13" s="28">
        <v>88.48</v>
      </c>
      <c r="K13" s="28">
        <v>58.98</v>
      </c>
      <c r="L13" s="28">
        <f>SUM(J13:K13)</f>
        <v>147.46</v>
      </c>
      <c r="M13" s="32">
        <v>31</v>
      </c>
      <c r="N13" s="20" t="s">
        <v>47</v>
      </c>
    </row>
    <row r="14" spans="1:14" s="3" customFormat="1" ht="69.95" customHeight="1">
      <c r="A14" s="24">
        <v>9</v>
      </c>
      <c r="B14" s="27" t="s">
        <v>34</v>
      </c>
      <c r="C14" s="28" t="s">
        <v>35</v>
      </c>
      <c r="D14" s="28" t="s">
        <v>33</v>
      </c>
      <c r="E14" s="28">
        <v>48.29</v>
      </c>
      <c r="F14" s="28">
        <v>3.2</v>
      </c>
      <c r="G14" s="27">
        <v>154.52799999999999</v>
      </c>
      <c r="H14" s="27">
        <v>36.06</v>
      </c>
      <c r="I14" s="18">
        <v>36.06</v>
      </c>
      <c r="J14" s="18">
        <v>69.235200000000006</v>
      </c>
      <c r="K14" s="18">
        <v>46.156799999999997</v>
      </c>
      <c r="L14" s="18">
        <f>SUM(J14:K14)</f>
        <v>115.392</v>
      </c>
      <c r="M14" s="34">
        <v>24</v>
      </c>
      <c r="N14" s="20" t="s">
        <v>48</v>
      </c>
    </row>
    <row r="15" spans="1:14" ht="45.75" customHeight="1">
      <c r="A15" s="24">
        <v>10</v>
      </c>
      <c r="B15" s="17" t="s">
        <v>36</v>
      </c>
      <c r="C15" s="25" t="s">
        <v>32</v>
      </c>
      <c r="D15" s="25" t="s">
        <v>27</v>
      </c>
      <c r="E15" s="25">
        <v>72.59</v>
      </c>
      <c r="F15" s="25">
        <v>0.9</v>
      </c>
      <c r="G15" s="17">
        <v>65.33</v>
      </c>
      <c r="H15" s="17">
        <v>70.930000000000007</v>
      </c>
      <c r="I15" s="25">
        <v>70.930000000000007</v>
      </c>
      <c r="J15" s="25">
        <v>38.302199999999999</v>
      </c>
      <c r="K15" s="25">
        <v>25.534800000000001</v>
      </c>
      <c r="L15" s="25">
        <f>SUM(J15:K15)</f>
        <v>63.837000000000003</v>
      </c>
      <c r="M15" s="32">
        <v>14</v>
      </c>
      <c r="N15" s="20" t="s">
        <v>49</v>
      </c>
    </row>
    <row r="16" spans="1:14" ht="70.5" customHeight="1">
      <c r="A16" s="24">
        <v>11</v>
      </c>
      <c r="B16" s="17" t="s">
        <v>37</v>
      </c>
      <c r="C16" s="25" t="s">
        <v>32</v>
      </c>
      <c r="D16" s="25" t="s">
        <v>27</v>
      </c>
      <c r="E16" s="25">
        <v>53.99</v>
      </c>
      <c r="F16" s="25">
        <v>0.9</v>
      </c>
      <c r="G16" s="17">
        <v>48.59</v>
      </c>
      <c r="H16" s="17">
        <v>49.328000000000003</v>
      </c>
      <c r="I16" s="25">
        <v>49.328000000000003</v>
      </c>
      <c r="J16" s="25">
        <v>26.6371</v>
      </c>
      <c r="K16" s="25">
        <v>17.758099999999999</v>
      </c>
      <c r="L16" s="25">
        <f>SUM(J16:K16)</f>
        <v>44.395200000000003</v>
      </c>
      <c r="M16" s="32">
        <v>10</v>
      </c>
      <c r="N16" s="20" t="s">
        <v>49</v>
      </c>
    </row>
    <row r="17" spans="1:14" s="2" customFormat="1" ht="21.95" customHeight="1">
      <c r="A17" s="42" t="s">
        <v>54</v>
      </c>
      <c r="B17" s="43"/>
      <c r="C17" s="43"/>
      <c r="D17" s="44"/>
      <c r="E17" s="35">
        <f>SUM(E12:E16)</f>
        <v>299.77</v>
      </c>
      <c r="F17" s="35"/>
      <c r="G17" s="35">
        <f t="shared" ref="G17:M17" si="2">SUM(G12:G16)</f>
        <v>1180.4619999999998</v>
      </c>
      <c r="H17" s="35">
        <f t="shared" si="2"/>
        <v>241.67800000000003</v>
      </c>
      <c r="I17" s="35">
        <f t="shared" si="2"/>
        <v>241.25800000000001</v>
      </c>
      <c r="J17" s="35">
        <f t="shared" si="2"/>
        <v>448.81969999999995</v>
      </c>
      <c r="K17" s="35">
        <f t="shared" si="2"/>
        <v>299.20650000000001</v>
      </c>
      <c r="L17" s="35">
        <f t="shared" si="2"/>
        <v>748.02620000000013</v>
      </c>
      <c r="M17" s="36">
        <f t="shared" si="2"/>
        <v>159</v>
      </c>
      <c r="N17" s="22"/>
    </row>
    <row r="18" spans="1:14" s="4" customFormat="1" ht="48.75" customHeight="1">
      <c r="A18" s="29">
        <v>12</v>
      </c>
      <c r="B18" s="19" t="s">
        <v>38</v>
      </c>
      <c r="C18" s="19" t="s">
        <v>39</v>
      </c>
      <c r="D18" s="19" t="s">
        <v>27</v>
      </c>
      <c r="E18" s="19">
        <v>29.04</v>
      </c>
      <c r="F18" s="19">
        <v>1</v>
      </c>
      <c r="G18" s="19">
        <v>29.04</v>
      </c>
      <c r="H18" s="19">
        <v>30.161999999999999</v>
      </c>
      <c r="I18" s="19">
        <v>29.04</v>
      </c>
      <c r="J18" s="19">
        <v>17.423999999999999</v>
      </c>
      <c r="K18" s="19">
        <v>11.616</v>
      </c>
      <c r="L18" s="19">
        <f>SUM(J18:K18)</f>
        <v>29.04</v>
      </c>
      <c r="M18" s="31">
        <v>7</v>
      </c>
      <c r="N18" s="23" t="s">
        <v>50</v>
      </c>
    </row>
    <row r="19" spans="1:14" s="4" customFormat="1" ht="62.25" customHeight="1">
      <c r="A19" s="29">
        <v>13</v>
      </c>
      <c r="B19" s="19" t="s">
        <v>40</v>
      </c>
      <c r="C19" s="19" t="s">
        <v>41</v>
      </c>
      <c r="D19" s="19" t="s">
        <v>33</v>
      </c>
      <c r="E19" s="19">
        <v>25.584</v>
      </c>
      <c r="F19" s="19">
        <v>3.2</v>
      </c>
      <c r="G19" s="19">
        <v>81.868799999999993</v>
      </c>
      <c r="H19" s="19">
        <v>25.295999999999999</v>
      </c>
      <c r="I19" s="18">
        <v>25.295999999999999</v>
      </c>
      <c r="J19" s="18">
        <v>48.568300000000001</v>
      </c>
      <c r="K19" s="18">
        <v>32.378900000000002</v>
      </c>
      <c r="L19" s="18">
        <f>SUM(J19:K19)</f>
        <v>80.947200000000009</v>
      </c>
      <c r="M19" s="31">
        <v>17</v>
      </c>
      <c r="N19" s="23" t="s">
        <v>51</v>
      </c>
    </row>
    <row r="20" spans="1:14" ht="21" customHeight="1">
      <c r="A20" s="45" t="s">
        <v>55</v>
      </c>
      <c r="B20" s="46"/>
      <c r="C20" s="46"/>
      <c r="D20" s="47"/>
      <c r="E20" s="5">
        <f>E11+E17+E18+E19</f>
        <v>2717.2040000000002</v>
      </c>
      <c r="F20" s="5"/>
      <c r="G20" s="30">
        <f t="shared" ref="G20:M20" si="3">G11+G17+G18+G19</f>
        <v>3503.8407999999999</v>
      </c>
      <c r="H20" s="30">
        <f t="shared" si="3"/>
        <v>2005.3600000000001</v>
      </c>
      <c r="I20" s="30">
        <f t="shared" si="3"/>
        <v>2002.6779999999999</v>
      </c>
      <c r="J20" s="35">
        <f t="shared" si="3"/>
        <v>1485.7102</v>
      </c>
      <c r="K20" s="35">
        <f t="shared" si="3"/>
        <v>990.46679999999992</v>
      </c>
      <c r="L20" s="30">
        <f t="shared" si="3"/>
        <v>2476.1770000000001</v>
      </c>
      <c r="M20" s="30">
        <f t="shared" si="3"/>
        <v>470</v>
      </c>
      <c r="N20" s="5"/>
    </row>
    <row r="21" spans="1:14" ht="33.75" customHeight="1">
      <c r="A21" s="37" t="s">
        <v>42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6"/>
      <c r="B22" s="7"/>
      <c r="C22" s="8"/>
      <c r="D22" s="8"/>
      <c r="E22" s="8"/>
      <c r="F22" s="8"/>
      <c r="G22" s="7"/>
      <c r="H22" s="7"/>
      <c r="I22" s="8"/>
      <c r="J22" s="8"/>
      <c r="K22" s="8"/>
      <c r="L22" s="8"/>
      <c r="M22" s="13"/>
      <c r="N22" s="7"/>
    </row>
    <row r="23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25">
      <c r="A24" s="6"/>
      <c r="B24" s="7"/>
      <c r="C24" s="8"/>
      <c r="D24" s="8"/>
      <c r="E24" s="8"/>
      <c r="F24" s="8"/>
      <c r="G24" s="7"/>
      <c r="H24" s="7"/>
      <c r="I24" s="12"/>
      <c r="J24" s="12"/>
      <c r="K24" s="12"/>
      <c r="L24" s="12"/>
      <c r="M24" s="13"/>
      <c r="N24" s="7"/>
    </row>
    <row r="25" spans="1:14" ht="14.25">
      <c r="A25" s="6"/>
      <c r="B25" s="7"/>
      <c r="C25" s="8"/>
      <c r="D25" s="8"/>
      <c r="E25" s="8"/>
      <c r="F25" s="8"/>
      <c r="G25" s="7"/>
      <c r="H25" s="7"/>
      <c r="I25" s="12"/>
      <c r="J25" s="12"/>
      <c r="K25" s="12"/>
      <c r="L25" s="12"/>
      <c r="M25" s="13"/>
      <c r="N25" s="7"/>
    </row>
    <row r="26" spans="1:1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.25">
      <c r="A27" s="6"/>
      <c r="B27" s="7"/>
      <c r="C27" s="8"/>
      <c r="D27" s="8"/>
      <c r="E27" s="8"/>
      <c r="F27" s="8"/>
      <c r="G27" s="7"/>
      <c r="H27" s="7"/>
      <c r="I27" s="12"/>
      <c r="J27" s="12"/>
      <c r="K27" s="12"/>
      <c r="L27" s="12"/>
      <c r="M27" s="13"/>
      <c r="N27" s="7"/>
    </row>
    <row r="28" spans="1:1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s="3" customFormat="1" ht="14.25">
      <c r="A29" s="10"/>
      <c r="B29" s="11"/>
      <c r="C29" s="12"/>
      <c r="D29" s="12"/>
      <c r="E29" s="12"/>
      <c r="F29" s="12"/>
      <c r="G29" s="11"/>
      <c r="H29" s="11"/>
      <c r="I29" s="14"/>
      <c r="J29" s="14"/>
      <c r="K29" s="14"/>
      <c r="L29" s="14"/>
      <c r="M29" s="15"/>
      <c r="N29" s="7"/>
    </row>
    <row r="30" spans="1:1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</sheetData>
  <mergeCells count="18">
    <mergeCell ref="M3:M4"/>
    <mergeCell ref="N3:N4"/>
    <mergeCell ref="A21:N21"/>
    <mergeCell ref="A11:D11"/>
    <mergeCell ref="A1:B1"/>
    <mergeCell ref="A17:D17"/>
    <mergeCell ref="A20:D20"/>
    <mergeCell ref="A2:N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43307086614173229" right="0.23622047244094491" top="0.82677165354330717" bottom="0.6692913385826772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2025-04-17T07:38:14Z</cp:lastPrinted>
  <dcterms:created xsi:type="dcterms:W3CDTF">2025-01-13T01:08:00Z</dcterms:created>
  <dcterms:modified xsi:type="dcterms:W3CDTF">2025-04-18T03:39:03Z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8BC6C817B6354BE8A9DC5FCD5C35FCE3_13</vt:lpwstr>
  </property>
  <property fmtid="{D5CDD505-2E9C-101B-9397-08002B2CF9AE}" pid="3" name="KSOProductBuildVer">
    <vt:lpwstr>2052-12.1.0.20784</vt:lpwstr>
  </property>
</Properties>
</file>