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3500"/>
  </bookViews>
  <sheets>
    <sheet name="2020年重点项目" sheetId="7" r:id="rId1"/>
  </sheets>
  <definedNames>
    <definedName name="_xlnm._FilterDatabase" localSheetId="0" hidden="1">'2020年重点项目'!$A$4:$J$65</definedName>
    <definedName name="_xlnm.Print_Area" localSheetId="0">'2020年重点项目'!$A$1:$J$65</definedName>
    <definedName name="_xlnm.Print_Titles" localSheetId="0">'2020年重点项目'!$4:$5</definedName>
  </definedNames>
  <calcPr calcId="125725"/>
</workbook>
</file>

<file path=xl/calcChain.xml><?xml version="1.0" encoding="utf-8"?>
<calcChain xmlns="http://schemas.openxmlformats.org/spreadsheetml/2006/main">
  <c r="H7" i="7"/>
  <c r="H6" s="1"/>
  <c r="H30"/>
  <c r="F30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9"/>
  <c r="A8"/>
  <c r="F7"/>
  <c r="F6" s="1"/>
</calcChain>
</file>

<file path=xl/sharedStrings.xml><?xml version="1.0" encoding="utf-8"?>
<sst xmlns="http://schemas.openxmlformats.org/spreadsheetml/2006/main" count="327" uniqueCount="192">
  <si>
    <t>序号</t>
  </si>
  <si>
    <t>项目名称</t>
  </si>
  <si>
    <t>建设规模及内容</t>
  </si>
  <si>
    <t>总投资</t>
  </si>
  <si>
    <t>备注</t>
  </si>
  <si>
    <t>投资</t>
  </si>
  <si>
    <t>主要建设进度</t>
  </si>
  <si>
    <t>厦门赢晟科技有限公司纸制品加工项目</t>
  </si>
  <si>
    <t>工业</t>
  </si>
  <si>
    <t>2017-2020</t>
  </si>
  <si>
    <t>总用地面积57.84亩，总建筑面积4.19万平方米，建设厂房及配套设施</t>
  </si>
  <si>
    <t>2018-2020</t>
  </si>
  <si>
    <t>厦门海普锐科技股份有限公司</t>
  </si>
  <si>
    <t>2019－2022</t>
  </si>
  <si>
    <t>总用地面积19490.133㎡ ，建筑面积约27674㎡，建设研发办公1栋、厂房2栋及相关配套。</t>
  </si>
  <si>
    <t>厦门安乐园殡葬综合体</t>
  </si>
  <si>
    <t>服务业</t>
  </si>
  <si>
    <t>2019-2022</t>
  </si>
  <si>
    <t>拟建综合服务楼、殡仪楼、环保式烧金炉、地下、地上停车场、骨灰寄存室</t>
  </si>
  <si>
    <t>同安大唐酒店</t>
  </si>
  <si>
    <t>2018-2022</t>
  </si>
  <si>
    <t>总用地面积16850.39平方米，总建筑面积约100000平方米，主要建设内容为酒店及酒店配套设施。</t>
  </si>
  <si>
    <t>城乡基础设施</t>
  </si>
  <si>
    <t>2017-2019</t>
  </si>
  <si>
    <t>汀溪水库上游村庄（五峰、造水、前格、半岭、汪前等五个村）农村生活污水处理设施提升改造及管网完善工程</t>
  </si>
  <si>
    <t>涉及汀溪水库上游五峰、造水、前格、半岭、汪前等五个村村庄农村生活污水处理设施提升改造及管网完善工程</t>
  </si>
  <si>
    <t>2019-2020</t>
  </si>
  <si>
    <t>福厦客专（同安段）龙西安置房</t>
  </si>
  <si>
    <t>同安区2018年安全生态水系建设工程</t>
  </si>
  <si>
    <t>治理河道长度约49.843公里，包括河床清淤、江心洲、跌水汀步、水生植物、绿化景观、园步道等。</t>
  </si>
  <si>
    <t>同安区2019年安全生态水系建设工程</t>
  </si>
  <si>
    <t>治理河道长度约5.87公里</t>
  </si>
  <si>
    <t>同安区新埔路道路工程</t>
  </si>
  <si>
    <t>位于洪塘石材园，南起与国道324复线，北至碧云中路，长0.63公里，宽18米。建设内容包括道路、雨污水、人行道、路灯、绿化、交通及各类综合管线</t>
  </si>
  <si>
    <t>集祥西路（凤南中路-同安大道）市政道路工程</t>
  </si>
  <si>
    <t>位于同安区凤南片区，道路起点位于同安大道，路线自东向西，下穿福厦高铁厦门北动车运用所，终于纵七路，全长617米</t>
  </si>
  <si>
    <t>西湖片区（一期）市政道路工程</t>
  </si>
  <si>
    <t>西湖路和西湖二路，道路全长约780m，道路标准段红线宽度24-30m</t>
  </si>
  <si>
    <t>社会事业</t>
  </si>
  <si>
    <t>2018年同安区田间农业灌溉用电设施改造项目</t>
  </si>
  <si>
    <t>2018年在全区12个村开展田间农业灌溉用电设施改造工作。主要建设内容包括：新安装变压器、综合配电箱、水泥杆、三相一位表、单相表箱、拉线、导线、费控（预付费、插卡）智能计量表等配套设施</t>
  </si>
  <si>
    <t>洪塘中心小学迁建（小学部）</t>
  </si>
  <si>
    <t>新建36班小学，总建筑面积18091.00平方米</t>
  </si>
  <si>
    <t>汀溪学校二期小学教学楼及室外工程</t>
  </si>
  <si>
    <t>42班小学，总建筑面积约15495平方米，主要建设200米塑胶跑道、篮排球场及相关配套设施等</t>
  </si>
  <si>
    <t>祥平中心小学（二期）</t>
  </si>
  <si>
    <t>项目位于祥平街道三乡，扩建48班小学，二期建筑面积约11597平方米（含人防地下室3040㎡）及相关配套设施</t>
  </si>
  <si>
    <t>第二外国语学校停车场及游泳馆建设工程</t>
  </si>
  <si>
    <t>项目位于第二外国语学校校园内，改造占地面积6370.04㎡，总建筑面积15867.08㎡。主要包括地下停车场、游泳馆、室内体育活动室、250米的环形跑道一条、4个篮球场及相关配套设施。</t>
  </si>
  <si>
    <t>五显卫生院迁建工程</t>
  </si>
  <si>
    <t>2019-2021</t>
  </si>
  <si>
    <t>项目建设地点位于同安技术职业学校西面，规划总用地面积4374.66平方米 ，拟建一栋综合楼，规划总建筑面积12275平方米，其中地上建筑面积9150平方米，地下建筑面积3310平方米</t>
  </si>
  <si>
    <t>聚泰片区旧城改造及周边用地</t>
  </si>
  <si>
    <t>土地收储</t>
  </si>
  <si>
    <t>地块面积约170亩。包含前期费用、土地收储、房屋征收、场平围墙、管线迁移等费用</t>
  </si>
  <si>
    <t>五显镇西洋片区预征收地块及配套工程</t>
  </si>
  <si>
    <t>拟收储面积约267.49亩。包含前期费用、土地收储、房屋征收、场平围墙、管线迁移及部分配套项目等费用</t>
  </si>
  <si>
    <t>竹坝开发区
地块收储</t>
  </si>
  <si>
    <t>新村管区旧电影院片区地块、百味果酿造工业有限公司地块、国寿种猪地块、南金岸编织公司地块、四房山用地</t>
  </si>
  <si>
    <t>同安大道北侧古庄片区预征收用地及配套道路</t>
  </si>
  <si>
    <t>拟收储面积约163.88亩。包含前期费用、土地收储、房屋征收、场平围墙、管线迁移及部分配套项目等费用</t>
  </si>
  <si>
    <t>2020年建设计划</t>
    <phoneticPr fontId="9" type="noConversion"/>
  </si>
  <si>
    <t>至2019年底累计完成投资</t>
    <phoneticPr fontId="9" type="noConversion"/>
  </si>
  <si>
    <t>完成厂房建设并投产。</t>
    <phoneticPr fontId="9" type="noConversion"/>
  </si>
  <si>
    <t>完成部分工程建设。</t>
    <phoneticPr fontId="9" type="noConversion"/>
  </si>
  <si>
    <t>完成部分工程建设</t>
    <phoneticPr fontId="9" type="noConversion"/>
  </si>
  <si>
    <t>建设起止年限</t>
    <phoneticPr fontId="9" type="noConversion"/>
  </si>
  <si>
    <t>一、2019年区重点项目续列2020年区重点项目22项</t>
    <phoneticPr fontId="9" type="noConversion"/>
  </si>
  <si>
    <t>同安区铁路、高速沿线环境综合整治项目</t>
  </si>
  <si>
    <t>铁路高速沿线两侧1000米范围内综合整治提升，包括绿化提升、立面提升、环卫提升等</t>
  </si>
  <si>
    <t>4200.00</t>
  </si>
  <si>
    <t xml:space="preserve">  </t>
  </si>
  <si>
    <t>y669线四林至西洋道路提升改造工程</t>
  </si>
  <si>
    <t>项目位于五显镇，路线全长2.93公里。主要建设内容为：路基工程、路面工程、交通工程等</t>
  </si>
  <si>
    <t>700.00</t>
  </si>
  <si>
    <t>北部山区农村人饮工程</t>
  </si>
  <si>
    <t>实施23个农村人饮工程的改造提升。</t>
  </si>
  <si>
    <t>2000.00</t>
  </si>
  <si>
    <t>竹坝水库库区及库周整治工程</t>
  </si>
  <si>
    <t>库区清理回填；高边坡支护。</t>
  </si>
  <si>
    <t>0.00</t>
  </si>
  <si>
    <t>莲花水库“一重山”范围内农村污水整治工程（一期）</t>
  </si>
  <si>
    <t>新建污水管、提升泵井、坝里集中泵站、改造莲花泵站，含莲美街污水管道工程</t>
  </si>
  <si>
    <t>同安工业园区水质净化厂工程</t>
  </si>
  <si>
    <t>2020.3-2022</t>
  </si>
  <si>
    <t>处理工业园区工业污水，日处理量6万吨/天</t>
  </si>
  <si>
    <t>苏颂公园景观提升工程</t>
  </si>
  <si>
    <t>2020.4-2021</t>
  </si>
  <si>
    <t>对主入口轴线进行强化、水系的引入、沿溪滨水退台的设计、绿植的彩化和梳理、艺术小品的融入，另提升公园服务设施短板，同时强化苏颂公园纪念和科普教育主题</t>
  </si>
  <si>
    <t>凤祥社区道路改造提升工程</t>
  </si>
  <si>
    <t>2020.2</t>
  </si>
  <si>
    <t>主要对凤祥片区5条道路进行改造，分别为凤祥路、凤祥西路、凤祥北路、凤祥南路、祥桥路，路长共约2635米。主要包括：路面“白改黑”，配套市政综合管线迁改、增设标志标线等改造工程</t>
  </si>
  <si>
    <t>莲花山公园（一期）</t>
  </si>
  <si>
    <t>2020.5</t>
  </si>
  <si>
    <t>项目位于莲花镇后埔村，起于莲花山路，止于十八叶石，占地面积约为45.96公顷，主要进行步道、休憩平台、公园景观、停车场、公厕建设等</t>
  </si>
  <si>
    <t>城西社区海绵工程</t>
  </si>
  <si>
    <t>2020.4</t>
  </si>
  <si>
    <t>城北三号路（城北七号路段—城北六号路段）工程</t>
  </si>
  <si>
    <t>项目起于城北七号路，终至城北六号路，道路长0.3公里、道路标准横断面为30米宽，主要建设内容包括：车行道、人行道、路灯、绿化及管线等配套设施（含征地拆迁）</t>
  </si>
  <si>
    <t>大轮山公园提升改造工程</t>
  </si>
  <si>
    <t>项目位于同安区大同街道，北临大学山，南临同新公路，西靠东山路，东临西洋路；园内有着AAAA级风景名胜区—梵天寺。本次景观提升面积约为59公顷（不含梵天寺）。主要建设内容包括景点铭牌、生态公厕、步道提升、绿化提升及相关附属配套设施等。</t>
  </si>
  <si>
    <t>文山郊野公园（斗拱片区）（一期）</t>
  </si>
  <si>
    <t>后曾污水处理系统临时提升工程</t>
  </si>
  <si>
    <t>位于洪塘片区，建设污水提升泵站一座，规模10000吨/天，铺设污水管道约4公里</t>
  </si>
  <si>
    <t>城南工业区提升改造工程</t>
  </si>
  <si>
    <t>2020.6-2021</t>
  </si>
  <si>
    <t>工业区道路、人行道、绿化提升改造等提升工程</t>
  </si>
  <si>
    <t>布塘片区K12开闭所</t>
  </si>
  <si>
    <t>位于布塘片区，占地面积862.12平方米，包括开闭所电气安装、土建、光纤通信及敷设电缆等工程</t>
  </si>
  <si>
    <t>四口圳幼儿园</t>
  </si>
  <si>
    <t>项目位于新民镇四口圳社区，新建15班幼儿园，总用地面积6205㎡，总建筑面积5822.22㎡</t>
  </si>
  <si>
    <t>500.00</t>
  </si>
  <si>
    <t>美星小学迁建</t>
  </si>
  <si>
    <t>项目位于西柯镇美星村，新建36班小学，总用地面积23786平方米，本期新建24班小学，总建筑面积约14476平方米（含地下室2160平方米）及其它配套设施等</t>
  </si>
  <si>
    <t>50.00</t>
  </si>
  <si>
    <t>中医院信息化建设</t>
  </si>
  <si>
    <t>项目位于大同街道中山路中医院院区内，主要建设数据集成平台、智慧化服务平台应用、电子病历系统、中医临床决策支持系统、HIS医院信息系统、LIS医院检验系统、体检系统、康复管理系统等</t>
  </si>
  <si>
    <t>同安区影剧院提升改造</t>
  </si>
  <si>
    <t>项目位于同安区影剧院，主要建设内容包括：化妆间、卫生间、通道、贵宾室、大厅提升改造； 屋顶钢结构、雨水下水管道、舞台及两侧楼梯、管道及墙体隔音、舞台防白蚁及大门玻璃改造维修、增加无障碍通道等零星修缮及灯光、音响、视频、机械、电影机等设备采购安装</t>
  </si>
  <si>
    <t>300.00</t>
  </si>
  <si>
    <t>同安区历史陈列馆项目（二期）</t>
  </si>
  <si>
    <t>项目位于原银城影剧院，主要建设内容包括：以同安各个历史时期的文化遗迹、遗址、珍贵文物及配合图片、影像、实物等为辅助资料，对陈列馆进行设计和布置等。</t>
  </si>
  <si>
    <t>同安区历史陈列馆项目（一期）</t>
  </si>
  <si>
    <t>项目位于大同街道三秀街银城影剧院，主要建设内容包括：对银城影剧院内外部加固、改造和装修等</t>
  </si>
  <si>
    <t>同安区人民体育场提升改造项目</t>
  </si>
  <si>
    <t>2020.3</t>
  </si>
  <si>
    <t>项目位于大同街道三秀街要民体育场，主要建设内容包括：足球场、塑胶跑道、草坪、周边绿化以及围墙、看台加固和提升等</t>
  </si>
  <si>
    <t>2019年同安区三类视频监控项目</t>
  </si>
  <si>
    <t>根据市局三类视频监控建设要求，完成三类视频监控建设任务</t>
  </si>
  <si>
    <t>同安新城公共安全视频监控项目</t>
  </si>
  <si>
    <t>潘涂、西柯、洪塘派出所的前端补点建设，交警大队前端补点建设及系统扩容，同安分局前端卡口建设及系统扩容等</t>
  </si>
  <si>
    <t>1290.00</t>
  </si>
  <si>
    <t>同安区“雪亮园区”系统工程项目</t>
  </si>
  <si>
    <t>在同安工业园区内建设视频监控系统，打造成智慧园区</t>
    <phoneticPr fontId="12" type="noConversion"/>
  </si>
  <si>
    <t>580.00</t>
  </si>
  <si>
    <t>同安区治安重点社区项目（一期）</t>
  </si>
  <si>
    <t>12个治安重点社区在主要路口建设人像微卡口和车辆微卡口，在社区内重点公共区域建设高清监控，建设村级指挥中心，光纤租用及自建费用。</t>
  </si>
  <si>
    <t>940.00</t>
  </si>
  <si>
    <t>同安区“智能门禁”项目</t>
  </si>
  <si>
    <t>根据同安分局提供的32个社区清单，在重点防控区域安装智能门禁系统。</t>
  </si>
  <si>
    <t>厦门市桑雷电器有限公司</t>
  </si>
  <si>
    <t>2019-2023</t>
  </si>
  <si>
    <t>总用地面积20761.8㎡ ，建筑面积约51066㎡，建设厂房。</t>
  </si>
  <si>
    <t>2020-2023</t>
  </si>
  <si>
    <t>福厦客专（同安段）龙西安置房，项目位于同安区洪塘镇龙西社区西北侧，项目总投资62674.29万元（概算），用地面积23005平方米，容积率为3.7，总建筑面积约127224平方米，建设安置房788套，小区配套幼儿园、生鲜超市、商业及物业管理用房等。</t>
  </si>
  <si>
    <t>新增</t>
  </si>
  <si>
    <t>同安新城西柯片区安置房二期工程</t>
  </si>
  <si>
    <t>2020-2025</t>
  </si>
  <si>
    <t xml:space="preserve">2#、3#、4#三个地块项目总用地面积约8.23万㎡，其中：2#地块用地1.75万㎡；3#地块用地2.60万㎡；4#地块用地3.88万㎡（含15班幼儿园用地）。项目总建筑面积37.94万㎡，其中安置房面积22.91万㎡。
</t>
  </si>
  <si>
    <t>刘埭嘉园安置房</t>
  </si>
  <si>
    <t>项目总用地面积约6084㎡，规划容积率2.91，总建筑面积2.59万㎡，地上建筑面积1.73万㎡（计容建筑面积1.71万㎡），地下建筑面积0.93万㎡。</t>
  </si>
  <si>
    <t>美峰花园安置房</t>
  </si>
  <si>
    <t>2020-2024</t>
  </si>
  <si>
    <t>项目总用地面积约4.89万㎡，总建筑面积21.83万㎡，地上建筑面积14.04万㎡（计容建筑面积13.69万㎡），地下建筑面积7.8万㎡。</t>
  </si>
  <si>
    <t>西溪（营边-大岭溪桥段）慢道工程</t>
  </si>
  <si>
    <t>西溪（营边至大岭溪桥段）慢道工程为区级慢道，郊野型慢道，路线总长约3.26 公里。建设内容包括道路工程、交通工程、支挡工程、管线工程、道路照明工程、绿化景观等配套工程。</t>
  </si>
  <si>
    <t>西溪截流干管改造工程</t>
  </si>
  <si>
    <t>2020-2021</t>
  </si>
  <si>
    <t>项目位于厦门市同安区，始于古庄中路，沿西溪两岸布置污水干管至苏颂公园。建设内容主要为：新建污水干管约3.8km，管径DN800～DN1200；新建污水提升泵站2座；沿线入河排口改造等。工程总投资约4300万元。</t>
  </si>
  <si>
    <t>海翔大道南侧经营性招拍挂用地</t>
  </si>
  <si>
    <t>2012-2020</t>
  </si>
  <si>
    <t>包含前期费用、土地及房屋 征收、场平围墙、管线迁改 等费用</t>
  </si>
  <si>
    <t>双溪片区收储</t>
  </si>
  <si>
    <t>2013- 2020</t>
  </si>
  <si>
    <t>包括双溪2013-01、02、 03号，边角地四地块，一期 共计面积约493.5亩，二期共 计面积约689亩。包含前期费 用、增减挂钩、土地及房屋 征收、场平围墙及管线迁移 等费用</t>
    <phoneticPr fontId="12" type="noConversion"/>
  </si>
  <si>
    <t>完成打桩、验桩、土方开挖，完成地下室结构建设。</t>
    <phoneticPr fontId="9" type="noConversion"/>
  </si>
  <si>
    <t>完成全部工程建设</t>
    <phoneticPr fontId="9" type="noConversion"/>
  </si>
  <si>
    <t>完成基坑及地下室工程</t>
    <phoneticPr fontId="9" type="noConversion"/>
  </si>
  <si>
    <t>完成部分 工程建设</t>
    <phoneticPr fontId="9" type="noConversion"/>
  </si>
  <si>
    <t>部分完工</t>
    <phoneticPr fontId="9" type="noConversion"/>
  </si>
  <si>
    <t>完成12个村田间农业灌溉用电设施改造工作</t>
    <phoneticPr fontId="9" type="noConversion"/>
  </si>
  <si>
    <t>竣工</t>
    <phoneticPr fontId="9" type="noConversion"/>
  </si>
  <si>
    <t>完成主体机构50%</t>
    <phoneticPr fontId="9" type="noConversion"/>
  </si>
  <si>
    <t>完成部分土地收储、房屋征收等</t>
    <phoneticPr fontId="9" type="noConversion"/>
  </si>
  <si>
    <t>完成部分土地房屋收储</t>
    <phoneticPr fontId="9" type="noConversion"/>
  </si>
  <si>
    <t>完成部分土地房屋征收等</t>
    <phoneticPr fontId="9" type="noConversion"/>
  </si>
  <si>
    <t>完成工程 建设</t>
    <phoneticPr fontId="9" type="noConversion"/>
  </si>
  <si>
    <t>完成</t>
    <phoneticPr fontId="9" type="noConversion"/>
  </si>
  <si>
    <t>计划2020年8月份2#地块开工</t>
    <phoneticPr fontId="9" type="noConversion"/>
  </si>
  <si>
    <t>计划2020年10份开工</t>
    <phoneticPr fontId="9" type="noConversion"/>
  </si>
  <si>
    <t>计划2020年12月份开工</t>
    <phoneticPr fontId="9" type="noConversion"/>
  </si>
  <si>
    <t>完工</t>
    <phoneticPr fontId="9" type="noConversion"/>
  </si>
  <si>
    <t>完成部分土地收储、房屋征收工作</t>
    <phoneticPr fontId="9" type="noConversion"/>
  </si>
  <si>
    <t>城乡基础设施</t>
    <phoneticPr fontId="12" type="noConversion"/>
  </si>
  <si>
    <t>二、2020年度新增区重点项目35项</t>
    <phoneticPr fontId="9" type="noConversion"/>
  </si>
  <si>
    <t>项目类型</t>
    <phoneticPr fontId="12" type="noConversion"/>
  </si>
  <si>
    <t>社会事业</t>
    <phoneticPr fontId="12" type="noConversion"/>
  </si>
  <si>
    <t>土地收储</t>
    <phoneticPr fontId="12" type="noConversion"/>
  </si>
  <si>
    <t>项目位于同安区汀溪镇，占地面积约113.6公顷，主要建设内容包括：登山步道、生态停车场、生态公厕、观景平台、绿化修复、给排水及相关附属配套设施等</t>
    <phoneticPr fontId="12" type="noConversion"/>
  </si>
  <si>
    <t>附件3：</t>
    <phoneticPr fontId="12" type="noConversion"/>
  </si>
  <si>
    <t>2020年区重点项目57项</t>
    <phoneticPr fontId="12" type="noConversion"/>
  </si>
  <si>
    <t>2020年度区级重点项目名单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</si>
</sst>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7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theme="1"/>
      <name val="仿宋"/>
      <charset val="134"/>
    </font>
    <font>
      <sz val="11"/>
      <color theme="1"/>
      <name val="华文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color theme="1"/>
      <name val="方正小标宋简体"/>
      <family val="3"/>
      <charset val="134"/>
    </font>
    <font>
      <sz val="14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>
      <alignment vertical="center"/>
    </xf>
    <xf numFmtId="0" fontId="5" fillId="3" borderId="0" xfId="0" applyFont="1" applyFill="1" applyAlignment="1">
      <alignment horizontal="left" vertical="center" wrapText="1"/>
    </xf>
    <xf numFmtId="176" fontId="5" fillId="3" borderId="0" xfId="0" applyNumberFormat="1" applyFont="1" applyFill="1" applyAlignment="1">
      <alignment horizontal="center" vertical="center" wrapText="1"/>
    </xf>
    <xf numFmtId="176" fontId="7" fillId="3" borderId="1" xfId="9" applyNumberFormat="1" applyFont="1" applyFill="1" applyBorder="1" applyAlignment="1" applyProtection="1">
      <alignment horizontal="center" vertical="center" wrapText="1"/>
      <protection locked="0"/>
    </xf>
    <xf numFmtId="176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1" xfId="5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176" fontId="13" fillId="3" borderId="1" xfId="5" applyNumberFormat="1" applyFont="1" applyFill="1" applyBorder="1" applyAlignment="1">
      <alignment horizontal="center" vertical="center" wrapText="1"/>
    </xf>
    <xf numFmtId="176" fontId="13" fillId="3" borderId="1" xfId="5" applyNumberFormat="1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76" fontId="1" fillId="3" borderId="1" xfId="5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left" vertical="center" wrapText="1"/>
    </xf>
    <xf numFmtId="0" fontId="7" fillId="3" borderId="0" xfId="5" applyFont="1" applyFill="1" applyBorder="1" applyAlignment="1">
      <alignment horizontal="center" vertical="center" wrapText="1"/>
    </xf>
    <xf numFmtId="176" fontId="7" fillId="3" borderId="0" xfId="5" applyNumberFormat="1" applyFont="1" applyFill="1" applyBorder="1" applyAlignment="1">
      <alignment horizontal="center" vertical="center" wrapText="1"/>
    </xf>
    <xf numFmtId="176" fontId="13" fillId="3" borderId="0" xfId="5" applyNumberFormat="1" applyFont="1" applyFill="1" applyBorder="1" applyAlignment="1">
      <alignment horizontal="center" vertical="center" wrapText="1"/>
    </xf>
    <xf numFmtId="176" fontId="13" fillId="3" borderId="0" xfId="5" applyNumberFormat="1" applyFont="1" applyFill="1" applyBorder="1" applyAlignment="1">
      <alignment horizontal="left" vertical="center" wrapText="1"/>
    </xf>
    <xf numFmtId="176" fontId="1" fillId="3" borderId="0" xfId="5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5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/>
    </xf>
    <xf numFmtId="49" fontId="15" fillId="3" borderId="0" xfId="0" applyNumberFormat="1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3">
    <cellStyle name="常规" xfId="0" builtinId="0"/>
    <cellStyle name="常规 10" xfId="9"/>
    <cellStyle name="常规 2" xfId="10"/>
    <cellStyle name="常规 2 2 2" xfId="7"/>
    <cellStyle name="常规 21" xfId="5"/>
    <cellStyle name="常规 3" xfId="11"/>
    <cellStyle name="常规 3 2" xfId="8"/>
    <cellStyle name="常规 5" xfId="12"/>
    <cellStyle name="常规 5 14" xfId="4"/>
    <cellStyle name="常规 7 3" xfId="1"/>
    <cellStyle name="常规 8" xfId="2"/>
    <cellStyle name="常规 8 2" xfId="6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" name="AutoShape 102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3" name="矩形 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" name="矩形 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" name="矩形 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" name="矩形 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" name="矩形 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" name="矩形 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" name="矩形 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" name="矩形 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" name="矩形 1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2" name="矩形 1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3" name="矩形 1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4" name="矩形 1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5" name="矩形 1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6" name="矩形 1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7" name="矩形 1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8" name="矩形 1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9" name="矩形 1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0" name="矩形 1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1" name="矩形 2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2" name="矩形 2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3" name="矩形 2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4" name="矩形 2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5" name="矩形 2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6" name="矩形 2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7" name="矩形 2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8" name="矩形 2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9" name="矩形 2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30" name="矩形 2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31" name="矩形 3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32" name="矩形 3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33" name="矩形 3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34" name="矩形 3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35" name="矩形 3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36" name="矩形 3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37" name="矩形 3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38" name="矩形 3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39" name="矩形 3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0" name="矩形 3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1" name="矩形 4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2" name="矩形 4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3" name="矩形 4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4" name="矩形 4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5" name="矩形 4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6" name="矩形 4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7" name="矩形 4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8" name="矩形 4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9" name="矩形 4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0" name="矩形 4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1" name="矩形 5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2" name="矩形 5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3" name="矩形 5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4" name="矩形 5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5" name="矩形 5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6" name="矩形 5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7" name="矩形 5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8" name="矩形 5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9" name="矩形 5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0" name="矩形 5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1" name="矩形 6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2" name="矩形 6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3" name="矩形 6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4" name="矩形 6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5" name="矩形 6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6" name="矩形 6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7" name="矩形 6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8" name="矩形 6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9" name="矩形 6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0" name="矩形 6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1" name="矩形 7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2" name="矩形 7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3" name="矩形 7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74" name="矩形 7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75" name="矩形 7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76" name="矩形 7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77" name="矩形 7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8" name="矩形 7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9" name="矩形 7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0" name="矩形 7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1" name="矩形 8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2" name="矩形 8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3" name="矩形 8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4" name="矩形 8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5" name="矩形 8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6" name="矩形 8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7" name="矩形 8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8" name="矩形 8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9" name="矩形 8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0" name="矩形 8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1" name="矩形 9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2" name="矩形 9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3" name="矩形 9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4" name="矩形 9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5" name="矩形 9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6" name="矩形 9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7" name="矩形 9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8" name="矩形 9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9" name="矩形 9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0" name="矩形 9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1" name="矩形 10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2" name="矩形 10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3" name="矩形 10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4" name="矩形 10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5" name="矩形 10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6" name="矩形 10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7" name="矩形 10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8" name="矩形 10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9" name="矩形 10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0" name="矩形 10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1" name="矩形 11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2" name="矩形 11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3" name="矩形 11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4" name="矩形 11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5" name="矩形 11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6" name="矩形 11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7" name="矩形 11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8" name="矩形 11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9" name="矩形 11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20" name="矩形 11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21" name="矩形 12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22" name="矩形 12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23" name="矩形 12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24" name="矩形 12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25" name="矩形 12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26" name="矩形 12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27" name="矩形 12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28" name="矩形 12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29" name="矩形 12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30" name="矩形 12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31" name="矩形 13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32" name="矩形 13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33" name="矩形 13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34" name="矩形 13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35" name="矩形 13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36" name="矩形 13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37" name="矩形 13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38" name="矩形 13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39" name="矩形 13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40" name="矩形 13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41" name="矩形 14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42" name="矩形 14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43" name="矩形 14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44" name="矩形 14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45" name="矩形 14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46" name="矩形 14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47" name="矩形 14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48" name="矩形 14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49" name="矩形 14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50" name="矩形 14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51" name="矩形 15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52" name="矩形 15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53" name="矩形 15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54" name="矩形 15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55" name="矩形 15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56" name="矩形 15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57" name="矩形 15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58" name="矩形 15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59" name="矩形 15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60" name="矩形 15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61" name="矩形 16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62" name="矩形 16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63" name="矩形 16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64" name="矩形 16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65" name="矩形 16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66" name="矩形 16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67" name="矩形 16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68" name="矩形 16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69" name="矩形 16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70" name="矩形 16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71" name="矩形 17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72" name="矩形 17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73" name="矩形 17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74" name="矩形 17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75" name="矩形 17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76" name="矩形 17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77" name="矩形 17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78" name="矩形 17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79" name="矩形 17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80" name="矩形 17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81" name="矩形 18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82" name="矩形 18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83" name="矩形 18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84" name="矩形 18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85" name="矩形 18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86" name="矩形 18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87" name="矩形 18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88" name="矩形 18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89" name="矩形 18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90" name="矩形 18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91" name="矩形 19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92" name="矩形 19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93" name="矩形 19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94" name="矩形 19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95" name="矩形 19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96" name="矩形 19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97" name="矩形 19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98" name="矩形 19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99" name="矩形 19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00" name="矩形 19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01" name="矩形 20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02" name="矩形 20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03" name="矩形 20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04" name="矩形 20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05" name="矩形 20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06" name="矩形 20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07" name="矩形 20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08" name="矩形 20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09" name="矩形 20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10" name="矩形 20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11" name="矩形 21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12" name="矩形 21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13" name="矩形 21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14" name="矩形 21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15" name="矩形 21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16" name="矩形 21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17" name="矩形 21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18" name="矩形 21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19" name="矩形 21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20" name="矩形 21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21" name="矩形 22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22" name="矩形 22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23" name="矩形 22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24" name="矩形 22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25" name="矩形 22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26" name="矩形 22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27" name="矩形 22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28" name="矩形 22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29" name="矩形 22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30" name="矩形 22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31" name="矩形 23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32" name="矩形 23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33" name="矩形 23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34" name="矩形 23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35" name="矩形 23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36" name="矩形 23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37" name="矩形 23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38" name="矩形 23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39" name="矩形 23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40" name="矩形 23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41" name="矩形 24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42" name="矩形 24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43" name="矩形 24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44" name="矩形 24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45" name="矩形 24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46" name="矩形 24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47" name="矩形 24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48" name="矩形 24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49" name="矩形 24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50" name="矩形 24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51" name="矩形 25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52" name="矩形 25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53" name="矩形 25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54" name="矩形 25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55" name="矩形 25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56" name="矩形 25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57" name="矩形 25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58" name="矩形 25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59" name="矩形 25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60" name="矩形 25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61" name="矩形 26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62" name="矩形 26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263" name="矩形 26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64" name="矩形 26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65" name="矩形 26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66" name="矩形 26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67" name="矩形 26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68" name="矩形 26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69" name="矩形 26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70" name="矩形 26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71" name="矩形 27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72" name="矩形 27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73" name="矩形 27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74" name="矩形 27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75" name="矩形 27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76" name="矩形 27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77" name="矩形 27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78" name="矩形 27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79" name="矩形 27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80" name="矩形 27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281" name="矩形 28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82" name="矩形 28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83" name="矩形 28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84" name="矩形 28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85" name="矩形 28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86" name="矩形 28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87" name="矩形 28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88" name="矩形 28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289" name="矩形 28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290" name="矩形289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291" name="矩形290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292" name="矩形291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293" name="矩形292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294" name="矩形293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295" name="矩形294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296" name="矩形295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297" name="矩形296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298" name="矩形297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299" name="矩形298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00" name="矩形299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01" name="矩形300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02" name="矩形301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03" name="矩形302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04" name="矩形303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05" name="矩形304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06" name="矩形305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07" name="矩形306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08" name="矩形307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09" name="矩形308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10" name="矩形309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11" name="矩形310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12" name="矩形311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13" name="矩形312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14" name="矩形313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15" name="矩形314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16" name="矩形315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17" name="矩形316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18" name="矩形317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19" name="矩形318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20" name="矩形319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21" name="矩形320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22" name="矩形321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23" name="矩形322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24" name="矩形323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25" name="矩形324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326" name="矩形325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327" name="矩形326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328" name="矩形327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329" name="矩形328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30" name="矩形329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31" name="矩形330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332" name="矩形331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333" name="矩形332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334" name="矩形333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335" name="矩形334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36" name="矩形335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37" name="矩形336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38" name="矩形337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39" name="矩形338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40" name="矩形339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41" name="矩形340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42" name="矩形341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43" name="矩形342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44" name="矩形343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45" name="矩形344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46" name="矩形345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47" name="矩形346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48" name="矩形347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49" name="矩形348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50" name="矩形349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51" name="矩形350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52" name="矩形351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353" name="矩形352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354" name="矩形353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355" name="矩形354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356" name="矩形355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357" name="矩形356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358" name="矩形357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359" name="矩形358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360" name="矩形359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361" name="矩形360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362" name="矩形361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363" name="矩形362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364" name="矩形363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365" name="矩形364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66" name="矩形365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67" name="矩形366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368" name="矩形367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369" name="矩形368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370" name="矩形369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371" name="矩形370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72" name="矩形371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73" name="矩形372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74" name="矩形373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75" name="矩形374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76" name="矩形375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77" name="矩形376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78" name="矩形377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79" name="矩形378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80" name="矩形379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81" name="矩形380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82" name="矩形381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83" name="矩形382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84" name="矩形383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85" name="矩形384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86" name="矩形385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87" name="矩形386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88" name="矩形387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389" name="矩形388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90" name="矩形389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91" name="矩形390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92" name="矩形391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93" name="矩形392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94" name="矩形393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95" name="矩形394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96" name="矩形395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397" name="矩形396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398" name="矩形397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399" name="矩形398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400" name="矩形399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401" name="矩形400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02" name="矩形401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03" name="矩形402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404" name="矩形403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405" name="矩形404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406" name="矩形405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407" name="矩形406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08" name="矩形407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09" name="矩形408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10" name="矩形409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11" name="矩形410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12" name="矩形411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13" name="矩形412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14" name="矩形413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15" name="矩形414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16" name="矩形415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17" name="矩形416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18" name="矩形417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19" name="矩形418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20" name="矩形419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21" name="矩形420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22" name="矩形421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23" name="矩形422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24" name="矩形423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425" name="矩形424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426" name="矩形425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427" name="矩形426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428" name="矩形427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429" name="矩形428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430" name="矩形429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431" name="矩形430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432" name="矩形431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433" name="矩形432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34" name="AutoShape 102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35" name="矩形 43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36" name="矩形 43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37" name="矩形 43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38" name="矩形 43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39" name="矩形 43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40" name="矩形 43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41" name="矩形 44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42" name="矩形 44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43" name="矩形 44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44" name="矩形 44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45" name="矩形 44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46" name="矩形 44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47" name="矩形 44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48" name="矩形 44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49" name="矩形 44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50" name="矩形 44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51" name="矩形 45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52" name="矩形 45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53" name="矩形 45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54" name="矩形 45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55" name="矩形 45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56" name="矩形 45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57" name="矩形 45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58" name="矩形 45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59" name="矩形 45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60" name="矩形 45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61" name="矩形 46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462" name="矩形 46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463" name="矩形 46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464" name="矩形 46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465" name="矩形 46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466" name="矩形 46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467" name="矩形 46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468" name="矩形 46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469" name="矩形 46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70" name="矩形 46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71" name="矩形 47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72" name="矩形 47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73" name="矩形 47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74" name="矩形 47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75" name="矩形 47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76" name="矩形 47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77" name="矩形 47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78" name="矩形 47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479" name="矩形 47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80" name="矩形 47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81" name="矩形 48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82" name="矩形 48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83" name="矩形 48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84" name="矩形 48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85" name="矩形 48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86" name="矩形 48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87" name="矩形 48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88" name="矩形 48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89" name="矩形 48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90" name="矩形 48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91" name="矩形 49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92" name="矩形 49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93" name="矩形 49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94" name="矩形 49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95" name="矩形 49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96" name="矩形 49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497" name="矩形 49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498" name="矩形 49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499" name="矩形 49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00" name="矩形 49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01" name="矩形 50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02" name="矩形 50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03" name="矩形 50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04" name="矩形 50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05" name="矩形 50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06" name="矩形 50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07" name="矩形 50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08" name="矩形 50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09" name="矩形 50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10" name="矩形 50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11" name="矩形 51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12" name="矩形 51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13" name="矩形 51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14" name="矩形 51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15" name="矩形 51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16" name="矩形 51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17" name="矩形 51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18" name="矩形 51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19" name="矩形 51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20" name="矩形 51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21" name="矩形 52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22" name="矩形 52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23" name="矩形 52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24" name="矩形 52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25" name="矩形 52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26" name="矩形 52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27" name="矩形 52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28" name="矩形 52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29" name="矩形 52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30" name="矩形 52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31" name="矩形 53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32" name="矩形 53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33" name="矩形 53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34" name="矩形 53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35" name="矩形 53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36" name="矩形 53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37" name="矩形 53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38" name="矩形 53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39" name="矩形 53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40" name="矩形 53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41" name="矩形 54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42" name="矩形 54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43" name="矩形 54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44" name="矩形 54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45" name="矩形 54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46" name="矩形 54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47" name="矩形 54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48" name="矩形 54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49" name="矩形 54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50" name="矩形 54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51" name="矩形 55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52" name="矩形 55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53" name="矩形 55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54" name="矩形 55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55" name="矩形 55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56" name="矩形 55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57" name="矩形 55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58" name="矩形 55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59" name="矩形 55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60" name="矩形 55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61" name="矩形 56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62" name="矩形 56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63" name="矩形 56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64" name="矩形 56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65" name="矩形 56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66" name="矩形 56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67" name="矩形 56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68" name="矩形 56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69" name="矩形 56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70" name="矩形 56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71" name="矩形 57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72" name="矩形 57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73" name="矩形 57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74" name="矩形 57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75" name="矩形 57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76" name="矩形 57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577" name="矩形 57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78" name="矩形 57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79" name="矩形 57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80" name="矩形 57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81" name="矩形 58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82" name="矩形 58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83" name="矩形 58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84" name="矩形 58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85" name="矩形 58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86" name="矩形 58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587" name="矩形 58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88" name="矩形 58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89" name="矩形 58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90" name="矩形 58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91" name="矩形 59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92" name="矩形 59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93" name="矩形 59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94" name="矩形 59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95" name="矩形 59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96" name="矩形 59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97" name="矩形 59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98" name="矩形 59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599" name="矩形 59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00" name="矩形 59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01" name="矩形 60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02" name="矩形 60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03" name="矩形 60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04" name="矩形 60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05" name="矩形 60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06" name="矩形 60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07" name="矩形 60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08" name="矩形 60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09" name="矩形 60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10" name="矩形 60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11" name="矩形 61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12" name="矩形 61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13" name="矩形 61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14" name="矩形 61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15" name="矩形 61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16" name="矩形 61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17" name="矩形 61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18" name="矩形 61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19" name="矩形 61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20" name="矩形 61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21" name="矩形 62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22" name="矩形 62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23" name="矩形 62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24" name="矩形 62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25" name="矩形 62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26" name="矩形 62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27" name="矩形 62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28" name="矩形 62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29" name="矩形 62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30" name="矩形 62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31" name="矩形 63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32" name="矩形 63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33" name="矩形 63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34" name="矩形 63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35" name="矩形 63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36" name="矩形 63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37" name="矩形 63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38" name="矩形 63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39" name="矩形 63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40" name="矩形 63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41" name="矩形 64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42" name="矩形 64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43" name="矩形 64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44" name="矩形 64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45" name="矩形 64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46" name="矩形 64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47" name="矩形 64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48" name="矩形 64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49" name="矩形 64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50" name="矩形 64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51" name="矩形 65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52" name="矩形 65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53" name="矩形 65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54" name="矩形 65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55" name="矩形 65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56" name="矩形 65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57" name="矩形 65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58" name="矩形 65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59" name="矩形 65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60" name="矩形 65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61" name="矩形 66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62" name="矩形 66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63" name="矩形 66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64" name="矩形 66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65" name="矩形 66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66" name="矩形 66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67" name="矩形 66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68" name="矩形 66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69" name="矩形 66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70" name="矩形 66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71" name="矩形 67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72" name="矩形 67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73" name="矩形 67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74" name="矩形 67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75" name="矩形 67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76" name="矩形 67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77" name="矩形 67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78" name="矩形 67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79" name="矩形 67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80" name="矩形 67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81" name="矩形 68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82" name="矩形 68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83" name="矩形 68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84" name="矩形 68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685" name="矩形 68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86" name="矩形 68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87" name="矩形 68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88" name="矩形 68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89" name="矩形 68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90" name="矩形 68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91" name="矩形 69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92" name="矩形 69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93" name="矩形 69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94" name="矩形 69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695" name="矩形 69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96" name="矩形 69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97" name="矩形 69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98" name="矩形 69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699" name="矩形 69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00" name="矩形 69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01" name="矩形 70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02" name="矩形 70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03" name="矩形 70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04" name="矩形 70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05" name="矩形 70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06" name="矩形 70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07" name="矩形 70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08" name="矩形 70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09" name="矩形 70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10" name="矩形 70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11" name="矩形 71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12" name="矩形 71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713" name="矩形 71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14" name="矩形 71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15" name="矩形 71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16" name="矩形 71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17" name="矩形 71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18" name="矩形 71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19" name="矩形 71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20" name="矩形 71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721" name="矩形 72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22" name="矩形289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23" name="矩形290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24" name="矩形291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25" name="矩形292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26" name="矩形293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27" name="矩形294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28" name="矩形295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29" name="矩形296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30" name="矩形297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31" name="矩形298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32" name="矩形299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33" name="矩形300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34" name="矩形301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35" name="矩形302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36" name="矩形303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37" name="矩形304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38" name="矩形305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39" name="矩形306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40" name="矩形307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41" name="矩形308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42" name="矩形309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43" name="矩形310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44" name="矩形311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45" name="矩形312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46" name="矩形313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47" name="矩形314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48" name="矩形315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49" name="矩形316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750" name="矩形317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751" name="矩形318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752" name="矩形319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753" name="矩形320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754" name="矩形321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755" name="矩形322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756" name="矩形323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757" name="矩形324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758" name="矩形325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759" name="矩形326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760" name="矩形327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761" name="矩形328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62" name="矩形329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63" name="矩形330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764" name="矩形331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765" name="矩形332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766" name="矩形333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767" name="矩形334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68" name="矩形335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69" name="矩形336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70" name="矩形337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71" name="矩形338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72" name="矩形339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73" name="矩形340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74" name="矩形341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75" name="矩形342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76" name="矩形343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77" name="矩形344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78" name="矩形345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79" name="矩形346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80" name="矩形347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81" name="矩形348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82" name="矩形349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83" name="矩形350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84" name="矩形351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785" name="矩形352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786" name="矩形353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787" name="矩形354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788" name="矩形355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789" name="矩形356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790" name="矩形357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791" name="矩形358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792" name="矩形359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793" name="矩形360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94" name="矩形361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95" name="矩形362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96" name="矩形363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797" name="矩形364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98" name="矩形365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799" name="矩形366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800" name="矩形367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801" name="矩形368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802" name="矩形369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803" name="矩形370" descr="Next2"/>
        <xdr:cNvSpPr>
          <a:spLocks noChangeAspect="1"/>
        </xdr:cNvSpPr>
      </xdr:nvSpPr>
      <xdr:spPr>
        <a:xfrm>
          <a:off x="2914650" y="4152900"/>
          <a:ext cx="952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04" name="矩形371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05" name="矩形372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06" name="矩形373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07" name="矩形374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08" name="矩形375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09" name="矩形376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10" name="矩形377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11" name="矩形378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12" name="矩形379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13" name="矩形380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14" name="矩形381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15" name="矩形382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16" name="矩形383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17" name="矩形384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18" name="矩形385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19" name="矩形386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20" name="矩形387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821" name="矩形388" descr="Next2"/>
        <xdr:cNvSpPr>
          <a:spLocks noChangeAspect="1"/>
        </xdr:cNvSpPr>
      </xdr:nvSpPr>
      <xdr:spPr>
        <a:xfrm>
          <a:off x="2914650" y="4152900"/>
          <a:ext cx="3810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822" name="矩形389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823" name="矩形390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824" name="矩形391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825" name="矩形392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826" name="矩形393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827" name="矩形394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828" name="矩形395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829" name="矩形396" descr="Next2"/>
        <xdr:cNvSpPr>
          <a:spLocks noChangeAspect="1"/>
        </xdr:cNvSpPr>
      </xdr:nvSpPr>
      <xdr:spPr>
        <a:xfrm>
          <a:off x="2914650" y="4152900"/>
          <a:ext cx="1905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830" name="矩形397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831" name="矩形398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832" name="矩形399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833" name="矩形400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34" name="矩形401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35" name="矩形402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836" name="矩形403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837" name="矩形404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838" name="矩形405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839" name="矩形406" descr="Next2"/>
        <xdr:cNvSpPr>
          <a:spLocks noChangeAspect="1"/>
        </xdr:cNvSpPr>
      </xdr:nvSpPr>
      <xdr:spPr>
        <a:xfrm>
          <a:off x="2914650" y="3810000"/>
          <a:ext cx="952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40" name="矩形407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41" name="矩形408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42" name="矩形409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43" name="矩形410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44" name="矩形411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45" name="矩形412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46" name="矩形413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47" name="矩形414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48" name="矩形415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49" name="矩形416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50" name="矩形417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51" name="矩形418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52" name="矩形419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53" name="矩形420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54" name="矩形421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55" name="矩形422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56" name="矩形423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857" name="矩形424" descr="Next2"/>
        <xdr:cNvSpPr>
          <a:spLocks noChangeAspect="1"/>
        </xdr:cNvSpPr>
      </xdr:nvSpPr>
      <xdr:spPr>
        <a:xfrm>
          <a:off x="2914650" y="3810000"/>
          <a:ext cx="3810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858" name="矩形425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859" name="矩形426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860" name="矩形427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861" name="矩形428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862" name="矩形429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863" name="矩形430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864" name="矩形431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466725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865" name="矩形432" descr="Next2"/>
        <xdr:cNvSpPr>
          <a:spLocks noChangeAspect="1"/>
        </xdr:cNvSpPr>
      </xdr:nvSpPr>
      <xdr:spPr>
        <a:xfrm>
          <a:off x="2914650" y="3810000"/>
          <a:ext cx="1905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66" name="AutoShape 102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67" name="矩形 86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68" name="矩形 86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69" name="矩形 86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70" name="矩形 86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71" name="矩形 87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72" name="矩形 87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73" name="矩形 87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74" name="矩形 87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875" name="矩形 87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76" name="矩形 87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77" name="矩形 87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78" name="矩形 87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79" name="矩形 87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80" name="矩形 87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81" name="矩形 88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82" name="矩形 88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83" name="矩形 88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84" name="矩形 88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85" name="矩形 88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86" name="矩形 88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87" name="矩形 88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88" name="矩形 88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89" name="矩形 88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90" name="矩形 88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91" name="矩形 89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92" name="矩形 89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893" name="矩形 89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894" name="矩形 89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895" name="矩形 89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896" name="矩形 89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897" name="矩形 89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898" name="矩形 89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899" name="矩形 89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00" name="矩形 89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01" name="矩形 90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02" name="矩形 90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03" name="矩形 90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04" name="矩形 90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05" name="矩形 90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06" name="矩形 90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07" name="矩形 90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08" name="矩形 90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09" name="矩形 90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10" name="矩形 90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11" name="矩形 91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12" name="矩形 91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13" name="矩形 91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14" name="矩形 91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15" name="矩形 91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16" name="矩形 91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17" name="矩形 91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18" name="矩形 91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19" name="矩形 91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20" name="矩形 91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21" name="矩形 92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22" name="矩形 92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23" name="矩形 92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24" name="矩形 92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25" name="矩形 92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26" name="矩形 92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27" name="矩形 92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28" name="矩形 92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29" name="矩形 92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30" name="矩形 92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31" name="矩形 93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32" name="矩形 93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33" name="矩形 93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34" name="矩形 93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35" name="矩形 93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36" name="矩形 93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37" name="矩形 93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38" name="矩形 93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39" name="矩形 93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40" name="矩形 93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41" name="矩形 94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42" name="矩形 94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43" name="矩形 94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44" name="矩形 94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45" name="矩形 94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46" name="矩形 94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47" name="矩形 94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48" name="矩形 94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49" name="矩形 94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50" name="矩形 94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51" name="矩形 95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52" name="矩形 95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53" name="矩形 95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54" name="矩形 95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55" name="矩形 95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56" name="矩形 95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57" name="矩形 95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58" name="矩形 95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59" name="矩形 95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60" name="矩形 95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61" name="矩形 96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62" name="矩形 96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63" name="矩形 96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64" name="矩形 96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65" name="矩形 96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66" name="矩形 96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67" name="矩形 96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68" name="矩形 96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69" name="矩形 96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70" name="矩形 96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71" name="矩形 97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72" name="矩形 97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973" name="矩形 97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74" name="矩形 97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75" name="矩形 97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76" name="矩形 97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77" name="矩形 97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78" name="矩形 97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79" name="矩形 97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80" name="矩形 97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81" name="矩形 98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82" name="矩形 98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983" name="矩形 98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84" name="矩形 98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85" name="矩形 98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86" name="矩形 98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87" name="矩形 98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88" name="矩形 98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89" name="矩形 98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90" name="矩形 98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91" name="矩形 99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92" name="矩形 99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93" name="矩形 99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94" name="矩形 99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95" name="矩形 99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96" name="矩形 99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97" name="矩形 99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98" name="矩形 99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999" name="矩形 99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00" name="矩形 99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01" name="矩形 100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02" name="矩形 100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03" name="矩形 100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04" name="矩形 100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05" name="矩形 100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06" name="矩形 100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07" name="矩形 100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08" name="矩形 100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09" name="矩形 100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10" name="矩形 100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11" name="矩形 101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12" name="矩形 101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13" name="矩形 101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14" name="矩形 101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15" name="矩形 101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16" name="矩形 101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17" name="矩形 101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18" name="矩形 101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19" name="矩形 101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20" name="矩形 101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21" name="矩形 102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22" name="矩形 102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23" name="矩形 102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24" name="矩形 102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25" name="矩形 102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26" name="矩形 102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27" name="矩形 102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28" name="矩形 102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29" name="矩形 102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30" name="矩形 102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31" name="矩形 103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32" name="矩形 103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33" name="矩形 103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34" name="矩形 103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35" name="矩形 103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36" name="矩形 103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37" name="矩形 103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38" name="矩形 103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39" name="矩形 103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40" name="矩形 103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41" name="矩形 104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42" name="矩形 104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43" name="矩形 104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44" name="矩形 104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45" name="矩形 104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46" name="矩形 104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47" name="矩形 104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48" name="矩形 104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49" name="矩形 104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50" name="矩形 104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51" name="矩形 105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52" name="矩形 105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53" name="矩形 105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54" name="矩形 105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55" name="矩形 105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56" name="矩形 105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57" name="矩形 105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58" name="矩形 105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59" name="矩形 105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60" name="矩形 105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61" name="矩形 106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62" name="矩形 106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63" name="矩形 106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64" name="矩形 106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65" name="矩形 106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66" name="矩形 106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67" name="矩形 106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68" name="矩形 106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69" name="矩形 106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70" name="矩形 106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71" name="矩形 107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72" name="矩形 107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73" name="矩形 107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74" name="矩形 107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75" name="矩形 107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76" name="矩形 107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77" name="矩形 107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78" name="矩形 107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79" name="矩形 107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80" name="矩形 107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081" name="矩形 108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82" name="矩形 1081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83" name="矩形 1082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84" name="矩形 108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85" name="矩形 108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86" name="矩形 108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87" name="矩形 108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88" name="矩形 108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89" name="矩形 108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90" name="矩形 108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091" name="矩形 109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92" name="矩形 109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93" name="矩形 109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94" name="矩形 109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95" name="矩形 109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96" name="矩形 109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97" name="矩形 109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98" name="矩形 109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099" name="矩形 109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00" name="矩形 109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01" name="矩形 110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02" name="矩形 110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03" name="矩形 110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04" name="矩形 110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05" name="矩形 110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06" name="矩形 110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07" name="矩形 110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08" name="矩形 110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09" name="矩形 110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10" name="矩形 110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11" name="矩形 111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12" name="矩形 111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13" name="矩形 111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14" name="矩形 1113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15" name="矩形 1114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16" name="矩形 111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17" name="矩形 111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18" name="矩形 1117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19" name="矩形 1118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20" name="矩形 1119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21" name="矩形 1120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22" name="矩形 112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23" name="矩形 112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24" name="矩形 1123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25" name="矩形 1124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26" name="矩形 1125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38100</xdr:rowOff>
    </xdr:to>
    <xdr:sp macro="" textlink="">
      <xdr:nvSpPr>
        <xdr:cNvPr id="1127" name="矩形 1126" descr="Next2"/>
        <xdr:cNvSpPr>
          <a:spLocks noChangeAspect="1"/>
        </xdr:cNvSpPr>
      </xdr:nvSpPr>
      <xdr:spPr>
        <a:xfrm>
          <a:off x="2914650" y="38100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28" name="矩形 112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29" name="矩形 112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30" name="矩形 112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31" name="矩形 113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32" name="矩形 113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33" name="矩形 113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34" name="矩形 113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35" name="矩形 113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36" name="矩形 1135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37" name="矩形 1136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38" name="矩形 1137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39" name="矩形 1138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40" name="矩形 1139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41" name="矩形 1140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42" name="矩形 1141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43" name="矩形 1142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44" name="矩形 1143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38100</xdr:rowOff>
    </xdr:to>
    <xdr:sp macro="" textlink="">
      <xdr:nvSpPr>
        <xdr:cNvPr id="1145" name="矩形 1144" descr="Next2"/>
        <xdr:cNvSpPr>
          <a:spLocks noChangeAspect="1"/>
        </xdr:cNvSpPr>
      </xdr:nvSpPr>
      <xdr:spPr>
        <a:xfrm>
          <a:off x="2914650" y="3810000"/>
          <a:ext cx="285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46" name="矩形 1145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47" name="矩形 1146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48" name="矩形 1147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49" name="矩形 1148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50" name="矩形 1149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51" name="矩形 1150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52" name="矩形 1151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57150</xdr:rowOff>
    </xdr:to>
    <xdr:sp macro="" textlink="">
      <xdr:nvSpPr>
        <xdr:cNvPr id="1153" name="矩形 1152" descr="Next2"/>
        <xdr:cNvSpPr>
          <a:spLocks noChangeAspect="1"/>
        </xdr:cNvSpPr>
      </xdr:nvSpPr>
      <xdr:spPr>
        <a:xfrm>
          <a:off x="2914650" y="3810000"/>
          <a:ext cx="190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154" name="矩形289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155" name="矩形290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156" name="矩形291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157" name="矩形292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58" name="矩形293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59" name="矩形294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160" name="矩形295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161" name="矩形296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162" name="矩形297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163" name="矩形298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64" name="矩形299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65" name="矩形300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66" name="矩形301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67" name="矩形302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68" name="矩形303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69" name="矩形304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70" name="矩形305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71" name="矩形306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72" name="矩形307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73" name="矩形308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74" name="矩形309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75" name="矩形310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76" name="矩形311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77" name="矩形312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78" name="矩形313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79" name="矩形314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80" name="矩形315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181" name="矩形316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182" name="矩形317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183" name="矩形318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184" name="矩形319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185" name="矩形320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186" name="矩形321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187" name="矩形322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188" name="矩形323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189" name="矩形324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190" name="矩形325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191" name="矩形326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192" name="矩形327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193" name="矩形328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194" name="矩形329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195" name="矩形330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196" name="矩形331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197" name="矩形332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198" name="矩形333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199" name="矩形334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00" name="矩形335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01" name="矩形336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02" name="矩形337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03" name="矩形338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04" name="矩形339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05" name="矩形340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06" name="矩形341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07" name="矩形342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08" name="矩形343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09" name="矩形344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10" name="矩形345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11" name="矩形346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12" name="矩形347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13" name="矩形348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14" name="矩形349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15" name="矩形350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16" name="矩形351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17" name="矩形352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18" name="矩形353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19" name="矩形354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20" name="矩形355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21" name="矩形356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22" name="矩形357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23" name="矩形358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24" name="矩形359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25" name="矩形360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226" name="矩形361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227" name="矩形362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228" name="矩形363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229" name="矩形364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30" name="矩形365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31" name="矩形366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232" name="矩形367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233" name="矩形368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234" name="矩形369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9526</xdr:colOff>
      <xdr:row>8</xdr:row>
      <xdr:rowOff>371475</xdr:rowOff>
    </xdr:to>
    <xdr:sp macro="" textlink="">
      <xdr:nvSpPr>
        <xdr:cNvPr id="1235" name="矩形370" descr="Next2"/>
        <xdr:cNvSpPr>
          <a:spLocks noChangeAspect="1"/>
        </xdr:cNvSpPr>
      </xdr:nvSpPr>
      <xdr:spPr>
        <a:xfrm>
          <a:off x="2912110" y="4152900"/>
          <a:ext cx="12066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36" name="矩形371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37" name="矩形372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38" name="矩形373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39" name="矩形374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40" name="矩形375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41" name="矩形376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42" name="矩形377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43" name="矩形378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44" name="矩形379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45" name="矩形380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46" name="矩形381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47" name="矩形382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48" name="矩形383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49" name="矩形384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50" name="矩形385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51" name="矩形386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52" name="矩形387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38101</xdr:colOff>
      <xdr:row>8</xdr:row>
      <xdr:rowOff>371475</xdr:rowOff>
    </xdr:to>
    <xdr:sp macro="" textlink="">
      <xdr:nvSpPr>
        <xdr:cNvPr id="1253" name="矩形388" descr="Next2"/>
        <xdr:cNvSpPr>
          <a:spLocks noChangeAspect="1"/>
        </xdr:cNvSpPr>
      </xdr:nvSpPr>
      <xdr:spPr>
        <a:xfrm>
          <a:off x="2912110" y="4152900"/>
          <a:ext cx="40641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254" name="矩形389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255" name="矩形390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256" name="矩形391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257" name="矩形392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258" name="矩形393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259" name="矩形394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260" name="矩形395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342900</xdr:rowOff>
    </xdr:from>
    <xdr:to>
      <xdr:col>4</xdr:col>
      <xdr:colOff>19051</xdr:colOff>
      <xdr:row>8</xdr:row>
      <xdr:rowOff>390525</xdr:rowOff>
    </xdr:to>
    <xdr:sp macro="" textlink="">
      <xdr:nvSpPr>
        <xdr:cNvPr id="1261" name="矩形396" descr="Next2"/>
        <xdr:cNvSpPr>
          <a:spLocks noChangeAspect="1"/>
        </xdr:cNvSpPr>
      </xdr:nvSpPr>
      <xdr:spPr>
        <a:xfrm>
          <a:off x="2912110" y="4152900"/>
          <a:ext cx="21591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262" name="矩形397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263" name="矩形398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264" name="矩形399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265" name="矩形400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66" name="矩形401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67" name="矩形402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268" name="矩形403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269" name="矩形404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270" name="矩形405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9526</xdr:colOff>
      <xdr:row>8</xdr:row>
      <xdr:rowOff>38100</xdr:rowOff>
    </xdr:to>
    <xdr:sp macro="" textlink="">
      <xdr:nvSpPr>
        <xdr:cNvPr id="1271" name="矩形406" descr="Next2"/>
        <xdr:cNvSpPr>
          <a:spLocks noChangeAspect="1"/>
        </xdr:cNvSpPr>
      </xdr:nvSpPr>
      <xdr:spPr>
        <a:xfrm>
          <a:off x="2912110" y="3810000"/>
          <a:ext cx="12066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72" name="矩形407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73" name="矩形408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74" name="矩形409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75" name="矩形410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76" name="矩形411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77" name="矩形412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78" name="矩形413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79" name="矩形414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80" name="矩形415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81" name="矩形416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82" name="矩形417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83" name="矩形418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84" name="矩形419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85" name="矩形420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86" name="矩形421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87" name="矩形422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88" name="矩形423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38101</xdr:colOff>
      <xdr:row>8</xdr:row>
      <xdr:rowOff>38100</xdr:rowOff>
    </xdr:to>
    <xdr:sp macro="" textlink="">
      <xdr:nvSpPr>
        <xdr:cNvPr id="1289" name="矩形424" descr="Next2"/>
        <xdr:cNvSpPr>
          <a:spLocks noChangeAspect="1"/>
        </xdr:cNvSpPr>
      </xdr:nvSpPr>
      <xdr:spPr>
        <a:xfrm>
          <a:off x="2912110" y="3810000"/>
          <a:ext cx="40641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90" name="矩形425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91" name="矩形426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92" name="矩形427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93" name="矩形428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94" name="矩形429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95" name="矩形430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96" name="矩形431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464185</xdr:colOff>
      <xdr:row>8</xdr:row>
      <xdr:rowOff>0</xdr:rowOff>
    </xdr:from>
    <xdr:to>
      <xdr:col>4</xdr:col>
      <xdr:colOff>19051</xdr:colOff>
      <xdr:row>8</xdr:row>
      <xdr:rowOff>57150</xdr:rowOff>
    </xdr:to>
    <xdr:sp macro="" textlink="">
      <xdr:nvSpPr>
        <xdr:cNvPr id="1297" name="矩形432" descr="Next2"/>
        <xdr:cNvSpPr>
          <a:spLocks noChangeAspect="1"/>
        </xdr:cNvSpPr>
      </xdr:nvSpPr>
      <xdr:spPr>
        <a:xfrm>
          <a:off x="2912110" y="3810000"/>
          <a:ext cx="21591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tabSelected="1" zoomScaleNormal="100" zoomScaleSheetLayoutView="80" workbookViewId="0">
      <pane ySplit="5" topLeftCell="A21" activePane="bottomLeft" state="frozen"/>
      <selection pane="bottomLeft" activeCell="E25" sqref="E25"/>
    </sheetView>
  </sheetViews>
  <sheetFormatPr defaultColWidth="9" defaultRowHeight="13.5"/>
  <cols>
    <col min="1" max="1" width="4" customWidth="1"/>
    <col min="2" max="2" width="20.875" customWidth="1"/>
    <col min="3" max="3" width="7.25" style="4" customWidth="1"/>
    <col min="4" max="4" width="6.125" style="4" customWidth="1"/>
    <col min="5" max="5" width="27.625" style="5" customWidth="1"/>
    <col min="6" max="6" width="10.875" style="6" customWidth="1"/>
    <col min="7" max="7" width="9.375" style="6" customWidth="1"/>
    <col min="8" max="8" width="9.25" style="6" customWidth="1"/>
    <col min="9" max="9" width="10.25" customWidth="1"/>
  </cols>
  <sheetData>
    <row r="1" spans="1:10" ht="27.95" customHeight="1">
      <c r="A1" s="45" t="s">
        <v>189</v>
      </c>
      <c r="B1" s="45"/>
      <c r="C1" s="7"/>
      <c r="D1" s="7"/>
      <c r="E1" s="7"/>
      <c r="F1" s="7"/>
      <c r="G1" s="7"/>
      <c r="H1" s="7"/>
      <c r="I1" s="7"/>
      <c r="J1" s="13"/>
    </row>
    <row r="2" spans="1:10" ht="27" customHeight="1">
      <c r="A2" s="46" t="s">
        <v>191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75" customHeight="1">
      <c r="A3" s="8"/>
      <c r="B3" s="9"/>
      <c r="C3" s="11"/>
      <c r="D3" s="11"/>
      <c r="E3" s="14"/>
      <c r="F3" s="15"/>
      <c r="G3" s="15"/>
      <c r="H3" s="15"/>
      <c r="I3" s="14"/>
      <c r="J3" s="10"/>
    </row>
    <row r="4" spans="1:10" s="1" customFormat="1" ht="27.95" customHeight="1">
      <c r="A4" s="47" t="s">
        <v>0</v>
      </c>
      <c r="B4" s="47" t="s">
        <v>1</v>
      </c>
      <c r="C4" s="48" t="s">
        <v>185</v>
      </c>
      <c r="D4" s="47" t="s">
        <v>66</v>
      </c>
      <c r="E4" s="47" t="s">
        <v>2</v>
      </c>
      <c r="F4" s="49" t="s">
        <v>3</v>
      </c>
      <c r="G4" s="50" t="s">
        <v>62</v>
      </c>
      <c r="H4" s="49" t="s">
        <v>61</v>
      </c>
      <c r="I4" s="51"/>
      <c r="J4" s="52" t="s">
        <v>4</v>
      </c>
    </row>
    <row r="5" spans="1:10" s="1" customFormat="1" ht="27.95" customHeight="1">
      <c r="A5" s="47"/>
      <c r="B5" s="47"/>
      <c r="C5" s="47"/>
      <c r="D5" s="47"/>
      <c r="E5" s="47"/>
      <c r="F5" s="49"/>
      <c r="G5" s="49"/>
      <c r="H5" s="21" t="s">
        <v>5</v>
      </c>
      <c r="I5" s="20" t="s">
        <v>6</v>
      </c>
      <c r="J5" s="53"/>
    </row>
    <row r="6" spans="1:10" s="1" customFormat="1" ht="34.5" customHeight="1">
      <c r="A6" s="42" t="s">
        <v>190</v>
      </c>
      <c r="B6" s="43"/>
      <c r="C6" s="43"/>
      <c r="D6" s="44"/>
      <c r="E6" s="28"/>
      <c r="F6" s="21">
        <f>SUM(F7,F30)</f>
        <v>1044574.46</v>
      </c>
      <c r="G6" s="21"/>
      <c r="H6" s="21">
        <f>SUM(H7,H30)</f>
        <v>181689</v>
      </c>
      <c r="I6" s="20"/>
      <c r="J6" s="20"/>
    </row>
    <row r="7" spans="1:10" s="1" customFormat="1" ht="43.5" customHeight="1">
      <c r="A7" s="39" t="s">
        <v>67</v>
      </c>
      <c r="B7" s="40"/>
      <c r="C7" s="40"/>
      <c r="D7" s="41"/>
      <c r="E7" s="28"/>
      <c r="F7" s="21">
        <f>SUM(F8:F29)</f>
        <v>425725.45999999996</v>
      </c>
      <c r="G7" s="21"/>
      <c r="H7" s="21">
        <f>SUM(H8:H29)</f>
        <v>69147</v>
      </c>
      <c r="I7" s="20"/>
      <c r="J7" s="20"/>
    </row>
    <row r="8" spans="1:10" s="2" customFormat="1" ht="52.5" customHeight="1">
      <c r="A8" s="12">
        <f>COUNTA($B$8:B8)</f>
        <v>1</v>
      </c>
      <c r="B8" s="19" t="s">
        <v>7</v>
      </c>
      <c r="C8" s="12" t="s">
        <v>8</v>
      </c>
      <c r="D8" s="12" t="s">
        <v>9</v>
      </c>
      <c r="E8" s="37" t="s">
        <v>10</v>
      </c>
      <c r="F8" s="16">
        <v>12400</v>
      </c>
      <c r="G8" s="17"/>
      <c r="H8" s="25">
        <v>3000</v>
      </c>
      <c r="I8" s="26" t="s">
        <v>63</v>
      </c>
      <c r="J8" s="19"/>
    </row>
    <row r="9" spans="1:10" s="2" customFormat="1" ht="56.25" customHeight="1">
      <c r="A9" s="12">
        <f>COUNTA($B$8:B9)</f>
        <v>2</v>
      </c>
      <c r="B9" s="19" t="s">
        <v>12</v>
      </c>
      <c r="C9" s="12" t="s">
        <v>8</v>
      </c>
      <c r="D9" s="12" t="s">
        <v>13</v>
      </c>
      <c r="E9" s="37" t="s">
        <v>14</v>
      </c>
      <c r="F9" s="16">
        <v>11256</v>
      </c>
      <c r="G9" s="17"/>
      <c r="H9" s="25">
        <v>3000</v>
      </c>
      <c r="I9" s="26" t="s">
        <v>64</v>
      </c>
      <c r="J9" s="19"/>
    </row>
    <row r="10" spans="1:10" s="2" customFormat="1" ht="71.25" customHeight="1">
      <c r="A10" s="12">
        <f>COUNTA($B$8:B10)</f>
        <v>3</v>
      </c>
      <c r="B10" s="19" t="s">
        <v>15</v>
      </c>
      <c r="C10" s="12" t="s">
        <v>16</v>
      </c>
      <c r="D10" s="12" t="s">
        <v>17</v>
      </c>
      <c r="E10" s="37" t="s">
        <v>18</v>
      </c>
      <c r="F10" s="16">
        <v>35000</v>
      </c>
      <c r="G10" s="17">
        <v>4365</v>
      </c>
      <c r="H10" s="25">
        <v>8000</v>
      </c>
      <c r="I10" s="26" t="s">
        <v>165</v>
      </c>
      <c r="J10" s="22"/>
    </row>
    <row r="11" spans="1:10" s="2" customFormat="1" ht="100.5" customHeight="1">
      <c r="A11" s="12">
        <f>COUNTA($B$8:B11)</f>
        <v>4</v>
      </c>
      <c r="B11" s="19" t="s">
        <v>19</v>
      </c>
      <c r="C11" s="12" t="s">
        <v>16</v>
      </c>
      <c r="D11" s="12" t="s">
        <v>20</v>
      </c>
      <c r="E11" s="37" t="s">
        <v>21</v>
      </c>
      <c r="F11" s="16">
        <v>100000</v>
      </c>
      <c r="G11" s="17"/>
      <c r="H11" s="25">
        <v>5000</v>
      </c>
      <c r="I11" s="26" t="s">
        <v>65</v>
      </c>
      <c r="J11" s="19"/>
    </row>
    <row r="12" spans="1:10" s="2" customFormat="1" ht="128.25" customHeight="1">
      <c r="A12" s="12">
        <f>COUNTA($B$8:B12)</f>
        <v>5</v>
      </c>
      <c r="B12" s="19" t="s">
        <v>27</v>
      </c>
      <c r="C12" s="36" t="s">
        <v>186</v>
      </c>
      <c r="D12" s="12" t="s">
        <v>143</v>
      </c>
      <c r="E12" s="37" t="s">
        <v>144</v>
      </c>
      <c r="F12" s="16">
        <v>62674.29</v>
      </c>
      <c r="G12" s="17">
        <v>650</v>
      </c>
      <c r="H12" s="25">
        <v>10000</v>
      </c>
      <c r="I12" s="26" t="s">
        <v>167</v>
      </c>
      <c r="J12" s="19"/>
    </row>
    <row r="13" spans="1:10" s="2" customFormat="1" ht="56.25" customHeight="1">
      <c r="A13" s="12">
        <f>COUNTA($B$8:B13)</f>
        <v>6</v>
      </c>
      <c r="B13" s="19" t="s">
        <v>68</v>
      </c>
      <c r="C13" s="12" t="s">
        <v>22</v>
      </c>
      <c r="D13" s="12" t="s">
        <v>26</v>
      </c>
      <c r="E13" s="37" t="s">
        <v>69</v>
      </c>
      <c r="F13" s="16">
        <v>12000</v>
      </c>
      <c r="G13" s="17" t="s">
        <v>70</v>
      </c>
      <c r="H13" s="25">
        <v>3000</v>
      </c>
      <c r="I13" s="26" t="s">
        <v>168</v>
      </c>
      <c r="J13" s="19"/>
    </row>
    <row r="14" spans="1:10" s="2" customFormat="1" ht="76.5" customHeight="1">
      <c r="A14" s="12">
        <f>COUNTA($B$8:B14)</f>
        <v>7</v>
      </c>
      <c r="B14" s="19" t="s">
        <v>24</v>
      </c>
      <c r="C14" s="12" t="s">
        <v>38</v>
      </c>
      <c r="D14" s="12">
        <v>2019</v>
      </c>
      <c r="E14" s="37" t="s">
        <v>25</v>
      </c>
      <c r="F14" s="16">
        <v>3286</v>
      </c>
      <c r="G14" s="17">
        <v>1673</v>
      </c>
      <c r="H14" s="25">
        <v>1613</v>
      </c>
      <c r="I14" s="26" t="s">
        <v>166</v>
      </c>
      <c r="J14" s="19"/>
    </row>
    <row r="15" spans="1:10" s="2" customFormat="1" ht="65.25" customHeight="1">
      <c r="A15" s="12">
        <f>COUNTA($B$8:B15)</f>
        <v>8</v>
      </c>
      <c r="B15" s="19" t="s">
        <v>28</v>
      </c>
      <c r="C15" s="12" t="s">
        <v>38</v>
      </c>
      <c r="D15" s="12" t="s">
        <v>11</v>
      </c>
      <c r="E15" s="37" t="s">
        <v>29</v>
      </c>
      <c r="F15" s="16">
        <v>10194.299999999999</v>
      </c>
      <c r="G15" s="17">
        <v>6544</v>
      </c>
      <c r="H15" s="25">
        <v>2200</v>
      </c>
      <c r="I15" s="26" t="s">
        <v>169</v>
      </c>
      <c r="J15" s="19"/>
    </row>
    <row r="16" spans="1:10" s="2" customFormat="1" ht="87.75" customHeight="1">
      <c r="A16" s="12">
        <f>COUNTA($B$8:B16)</f>
        <v>9</v>
      </c>
      <c r="B16" s="19" t="s">
        <v>30</v>
      </c>
      <c r="C16" s="12" t="s">
        <v>38</v>
      </c>
      <c r="D16" s="12" t="s">
        <v>26</v>
      </c>
      <c r="E16" s="37" t="s">
        <v>31</v>
      </c>
      <c r="F16" s="16">
        <v>15000</v>
      </c>
      <c r="G16" s="17">
        <v>100</v>
      </c>
      <c r="H16" s="25">
        <v>1000</v>
      </c>
      <c r="I16" s="26" t="s">
        <v>169</v>
      </c>
      <c r="J16" s="19"/>
    </row>
    <row r="17" spans="1:10" s="2" customFormat="1" ht="90" customHeight="1">
      <c r="A17" s="12">
        <f>COUNTA($B$8:B17)</f>
        <v>10</v>
      </c>
      <c r="B17" s="19" t="s">
        <v>39</v>
      </c>
      <c r="C17" s="12" t="s">
        <v>38</v>
      </c>
      <c r="D17" s="12" t="s">
        <v>26</v>
      </c>
      <c r="E17" s="37" t="s">
        <v>40</v>
      </c>
      <c r="F17" s="16">
        <v>4959</v>
      </c>
      <c r="G17" s="17">
        <v>100</v>
      </c>
      <c r="H17" s="25">
        <v>4859</v>
      </c>
      <c r="I17" s="26" t="s">
        <v>170</v>
      </c>
      <c r="J17" s="19"/>
    </row>
    <row r="18" spans="1:10" s="2" customFormat="1" ht="90" customHeight="1">
      <c r="A18" s="12">
        <f>COUNTA($B$8:B18)</f>
        <v>11</v>
      </c>
      <c r="B18" s="19" t="s">
        <v>32</v>
      </c>
      <c r="C18" s="12" t="s">
        <v>22</v>
      </c>
      <c r="D18" s="12" t="s">
        <v>26</v>
      </c>
      <c r="E18" s="37" t="s">
        <v>33</v>
      </c>
      <c r="F18" s="16">
        <v>1815</v>
      </c>
      <c r="G18" s="17"/>
      <c r="H18" s="25">
        <v>1000</v>
      </c>
      <c r="I18" s="26" t="s">
        <v>65</v>
      </c>
      <c r="J18" s="19"/>
    </row>
    <row r="19" spans="1:10" s="2" customFormat="1" ht="90" customHeight="1">
      <c r="A19" s="12">
        <f>COUNTA($B$8:B19)</f>
        <v>12</v>
      </c>
      <c r="B19" s="19" t="s">
        <v>34</v>
      </c>
      <c r="C19" s="12" t="s">
        <v>22</v>
      </c>
      <c r="D19" s="12" t="s">
        <v>26</v>
      </c>
      <c r="E19" s="37" t="s">
        <v>35</v>
      </c>
      <c r="F19" s="16">
        <v>2791</v>
      </c>
      <c r="G19" s="17"/>
      <c r="H19" s="25">
        <v>2000</v>
      </c>
      <c r="I19" s="26" t="s">
        <v>65</v>
      </c>
      <c r="J19" s="19"/>
    </row>
    <row r="20" spans="1:10" s="2" customFormat="1" ht="90" customHeight="1">
      <c r="A20" s="12">
        <f>COUNTA($B$8:B20)</f>
        <v>13</v>
      </c>
      <c r="B20" s="19" t="s">
        <v>41</v>
      </c>
      <c r="C20" s="12" t="s">
        <v>38</v>
      </c>
      <c r="D20" s="12" t="s">
        <v>11</v>
      </c>
      <c r="E20" s="37" t="s">
        <v>42</v>
      </c>
      <c r="F20" s="16">
        <v>8664.02</v>
      </c>
      <c r="G20" s="17">
        <v>6500</v>
      </c>
      <c r="H20" s="25">
        <v>2125</v>
      </c>
      <c r="I20" s="26" t="s">
        <v>171</v>
      </c>
      <c r="J20" s="19"/>
    </row>
    <row r="21" spans="1:10" s="2" customFormat="1" ht="90" customHeight="1">
      <c r="A21" s="12">
        <f>COUNTA($B$8:B21)</f>
        <v>14</v>
      </c>
      <c r="B21" s="19" t="s">
        <v>43</v>
      </c>
      <c r="C21" s="12" t="s">
        <v>38</v>
      </c>
      <c r="D21" s="12" t="s">
        <v>11</v>
      </c>
      <c r="E21" s="37" t="s">
        <v>44</v>
      </c>
      <c r="F21" s="16">
        <v>8039.56</v>
      </c>
      <c r="G21" s="17">
        <v>4950</v>
      </c>
      <c r="H21" s="25">
        <v>2550</v>
      </c>
      <c r="I21" s="26" t="s">
        <v>171</v>
      </c>
      <c r="J21" s="19"/>
    </row>
    <row r="22" spans="1:10" s="2" customFormat="1" ht="90" customHeight="1">
      <c r="A22" s="12">
        <f>COUNTA($B$8:B22)</f>
        <v>15</v>
      </c>
      <c r="B22" s="19" t="s">
        <v>45</v>
      </c>
      <c r="C22" s="12" t="s">
        <v>38</v>
      </c>
      <c r="D22" s="12" t="s">
        <v>26</v>
      </c>
      <c r="E22" s="37" t="s">
        <v>46</v>
      </c>
      <c r="F22" s="16">
        <v>5426.29</v>
      </c>
      <c r="G22" s="17">
        <v>600</v>
      </c>
      <c r="H22" s="25">
        <v>1600</v>
      </c>
      <c r="I22" s="26" t="s">
        <v>65</v>
      </c>
      <c r="J22" s="19"/>
    </row>
    <row r="23" spans="1:10" s="2" customFormat="1" ht="90" customHeight="1">
      <c r="A23" s="12">
        <f>COUNTA($B$8:B23)</f>
        <v>16</v>
      </c>
      <c r="B23" s="19" t="s">
        <v>47</v>
      </c>
      <c r="C23" s="12" t="s">
        <v>38</v>
      </c>
      <c r="D23" s="12" t="s">
        <v>26</v>
      </c>
      <c r="E23" s="37" t="s">
        <v>48</v>
      </c>
      <c r="F23" s="16">
        <v>7420</v>
      </c>
      <c r="G23" s="17">
        <v>0</v>
      </c>
      <c r="H23" s="25">
        <v>1500</v>
      </c>
      <c r="I23" s="26" t="s">
        <v>65</v>
      </c>
      <c r="J23" s="19"/>
    </row>
    <row r="24" spans="1:10" s="2" customFormat="1" ht="90" customHeight="1">
      <c r="A24" s="12">
        <f>COUNTA($B$8:B24)</f>
        <v>17</v>
      </c>
      <c r="B24" s="19" t="s">
        <v>49</v>
      </c>
      <c r="C24" s="12" t="s">
        <v>38</v>
      </c>
      <c r="D24" s="12" t="s">
        <v>50</v>
      </c>
      <c r="E24" s="37" t="s">
        <v>51</v>
      </c>
      <c r="F24" s="16">
        <v>8300</v>
      </c>
      <c r="G24" s="17">
        <v>50</v>
      </c>
      <c r="H24" s="25">
        <v>2000</v>
      </c>
      <c r="I24" s="26" t="s">
        <v>172</v>
      </c>
      <c r="J24" s="19"/>
    </row>
    <row r="25" spans="1:10" s="2" customFormat="1" ht="90" customHeight="1">
      <c r="A25" s="12">
        <f>COUNTA($B$8:B25)</f>
        <v>18</v>
      </c>
      <c r="B25" s="19" t="s">
        <v>36</v>
      </c>
      <c r="C25" s="12" t="s">
        <v>22</v>
      </c>
      <c r="D25" s="12" t="s">
        <v>26</v>
      </c>
      <c r="E25" s="37" t="s">
        <v>37</v>
      </c>
      <c r="F25" s="16">
        <v>3500</v>
      </c>
      <c r="G25" s="17">
        <v>1000</v>
      </c>
      <c r="H25" s="25">
        <v>1600</v>
      </c>
      <c r="I25" s="26" t="s">
        <v>65</v>
      </c>
      <c r="J25" s="19"/>
    </row>
    <row r="26" spans="1:10" s="2" customFormat="1" ht="90" customHeight="1">
      <c r="A26" s="12">
        <f>COUNTA($B$8:B26)</f>
        <v>19</v>
      </c>
      <c r="B26" s="19" t="s">
        <v>52</v>
      </c>
      <c r="C26" s="12" t="s">
        <v>53</v>
      </c>
      <c r="D26" s="12" t="s">
        <v>23</v>
      </c>
      <c r="E26" s="37" t="s">
        <v>54</v>
      </c>
      <c r="F26" s="16">
        <v>30000</v>
      </c>
      <c r="G26" s="17">
        <v>18642</v>
      </c>
      <c r="H26" s="25">
        <v>2500</v>
      </c>
      <c r="I26" s="26" t="s">
        <v>173</v>
      </c>
      <c r="J26" s="19"/>
    </row>
    <row r="27" spans="1:10" s="2" customFormat="1" ht="90" customHeight="1">
      <c r="A27" s="12">
        <f>COUNTA($B$8:B27)</f>
        <v>20</v>
      </c>
      <c r="B27" s="19" t="s">
        <v>55</v>
      </c>
      <c r="C27" s="12" t="s">
        <v>53</v>
      </c>
      <c r="D27" s="12" t="s">
        <v>50</v>
      </c>
      <c r="E27" s="37" t="s">
        <v>56</v>
      </c>
      <c r="F27" s="16">
        <v>35000</v>
      </c>
      <c r="G27" s="17">
        <v>27</v>
      </c>
      <c r="H27" s="25">
        <v>6130</v>
      </c>
      <c r="I27" s="26" t="s">
        <v>174</v>
      </c>
      <c r="J27" s="19"/>
    </row>
    <row r="28" spans="1:10" s="2" customFormat="1" ht="90" customHeight="1">
      <c r="A28" s="12">
        <f>COUNTA($B$8:B28)</f>
        <v>21</v>
      </c>
      <c r="B28" s="19" t="s">
        <v>57</v>
      </c>
      <c r="C28" s="12" t="s">
        <v>53</v>
      </c>
      <c r="D28" s="12" t="s">
        <v>26</v>
      </c>
      <c r="E28" s="37" t="s">
        <v>58</v>
      </c>
      <c r="F28" s="16">
        <v>28000</v>
      </c>
      <c r="G28" s="17">
        <v>8058</v>
      </c>
      <c r="H28" s="25">
        <v>1970</v>
      </c>
      <c r="I28" s="26" t="s">
        <v>174</v>
      </c>
      <c r="J28" s="19"/>
    </row>
    <row r="29" spans="1:10" s="2" customFormat="1" ht="90" customHeight="1">
      <c r="A29" s="12">
        <f>COUNTA($B$8:B29)</f>
        <v>22</v>
      </c>
      <c r="B29" s="19" t="s">
        <v>59</v>
      </c>
      <c r="C29" s="12" t="s">
        <v>53</v>
      </c>
      <c r="D29" s="12" t="s">
        <v>50</v>
      </c>
      <c r="E29" s="37" t="s">
        <v>60</v>
      </c>
      <c r="F29" s="16">
        <v>20000</v>
      </c>
      <c r="G29" s="17">
        <v>0</v>
      </c>
      <c r="H29" s="25">
        <v>2500</v>
      </c>
      <c r="I29" s="26" t="s">
        <v>175</v>
      </c>
      <c r="J29" s="19"/>
    </row>
    <row r="30" spans="1:10" s="3" customFormat="1" ht="42.75" customHeight="1">
      <c r="A30" s="39" t="s">
        <v>184</v>
      </c>
      <c r="B30" s="40"/>
      <c r="C30" s="40"/>
      <c r="D30" s="41"/>
      <c r="E30" s="38"/>
      <c r="F30" s="18">
        <f>SUM(F31:F65)</f>
        <v>618849</v>
      </c>
      <c r="G30" s="23"/>
      <c r="H30" s="23">
        <f>SUM(H31:H65)</f>
        <v>112542</v>
      </c>
      <c r="I30" s="24"/>
      <c r="J30" s="27"/>
    </row>
    <row r="31" spans="1:10" s="2" customFormat="1" ht="70.5" customHeight="1">
      <c r="A31" s="12">
        <v>1</v>
      </c>
      <c r="B31" s="19" t="s">
        <v>140</v>
      </c>
      <c r="C31" s="12" t="s">
        <v>8</v>
      </c>
      <c r="D31" s="12" t="s">
        <v>141</v>
      </c>
      <c r="E31" s="37" t="s">
        <v>142</v>
      </c>
      <c r="F31" s="16">
        <v>12060</v>
      </c>
      <c r="G31" s="17">
        <v>1511</v>
      </c>
      <c r="H31" s="25">
        <v>3000</v>
      </c>
      <c r="I31" s="26" t="s">
        <v>177</v>
      </c>
      <c r="J31" s="19"/>
    </row>
    <row r="32" spans="1:10" s="2" customFormat="1" ht="74.25" customHeight="1">
      <c r="A32" s="12">
        <v>2</v>
      </c>
      <c r="B32" s="19" t="s">
        <v>127</v>
      </c>
      <c r="C32" s="12" t="s">
        <v>38</v>
      </c>
      <c r="D32" s="12" t="s">
        <v>26</v>
      </c>
      <c r="E32" s="37" t="s">
        <v>128</v>
      </c>
      <c r="F32" s="16">
        <v>2756</v>
      </c>
      <c r="G32" s="17" t="s">
        <v>80</v>
      </c>
      <c r="H32" s="25">
        <v>2756</v>
      </c>
      <c r="I32" s="26" t="s">
        <v>176</v>
      </c>
      <c r="J32" s="19" t="s">
        <v>71</v>
      </c>
    </row>
    <row r="33" spans="1:10" s="2" customFormat="1" ht="90" customHeight="1">
      <c r="A33" s="12">
        <v>3</v>
      </c>
      <c r="B33" s="19" t="s">
        <v>129</v>
      </c>
      <c r="C33" s="12" t="s">
        <v>38</v>
      </c>
      <c r="D33" s="12" t="s">
        <v>11</v>
      </c>
      <c r="E33" s="37" t="s">
        <v>130</v>
      </c>
      <c r="F33" s="16">
        <v>2569</v>
      </c>
      <c r="G33" s="17" t="s">
        <v>131</v>
      </c>
      <c r="H33" s="25">
        <v>1279</v>
      </c>
      <c r="I33" s="26" t="s">
        <v>176</v>
      </c>
      <c r="J33" s="19"/>
    </row>
    <row r="34" spans="1:10" s="2" customFormat="1" ht="90" customHeight="1">
      <c r="A34" s="12">
        <v>4</v>
      </c>
      <c r="B34" s="19" t="s">
        <v>132</v>
      </c>
      <c r="C34" s="12" t="s">
        <v>38</v>
      </c>
      <c r="D34" s="12" t="s">
        <v>26</v>
      </c>
      <c r="E34" s="37" t="s">
        <v>133</v>
      </c>
      <c r="F34" s="16">
        <v>2470</v>
      </c>
      <c r="G34" s="17" t="s">
        <v>134</v>
      </c>
      <c r="H34" s="25">
        <v>1890</v>
      </c>
      <c r="I34" s="26" t="s">
        <v>176</v>
      </c>
      <c r="J34" s="19"/>
    </row>
    <row r="35" spans="1:10" s="2" customFormat="1" ht="90" customHeight="1">
      <c r="A35" s="12">
        <v>5</v>
      </c>
      <c r="B35" s="19" t="s">
        <v>135</v>
      </c>
      <c r="C35" s="12" t="s">
        <v>38</v>
      </c>
      <c r="D35" s="12" t="s">
        <v>26</v>
      </c>
      <c r="E35" s="37" t="s">
        <v>136</v>
      </c>
      <c r="F35" s="16">
        <v>2196</v>
      </c>
      <c r="G35" s="17" t="s">
        <v>137</v>
      </c>
      <c r="H35" s="25">
        <v>1256</v>
      </c>
      <c r="I35" s="26" t="s">
        <v>176</v>
      </c>
      <c r="J35" s="19"/>
    </row>
    <row r="36" spans="1:10" s="2" customFormat="1" ht="90" customHeight="1">
      <c r="A36" s="12">
        <v>6</v>
      </c>
      <c r="B36" s="19" t="s">
        <v>138</v>
      </c>
      <c r="C36" s="12" t="s">
        <v>38</v>
      </c>
      <c r="D36" s="12" t="s">
        <v>87</v>
      </c>
      <c r="E36" s="37" t="s">
        <v>139</v>
      </c>
      <c r="F36" s="16">
        <v>3019</v>
      </c>
      <c r="G36" s="17">
        <v>0</v>
      </c>
      <c r="H36" s="25">
        <v>1000</v>
      </c>
      <c r="I36" s="26" t="s">
        <v>176</v>
      </c>
      <c r="J36" s="19"/>
    </row>
    <row r="37" spans="1:10" s="2" customFormat="1" ht="90" customHeight="1">
      <c r="A37" s="12">
        <v>7</v>
      </c>
      <c r="B37" s="19" t="s">
        <v>146</v>
      </c>
      <c r="C37" s="12" t="s">
        <v>38</v>
      </c>
      <c r="D37" s="12" t="s">
        <v>147</v>
      </c>
      <c r="E37" s="37" t="s">
        <v>148</v>
      </c>
      <c r="F37" s="16">
        <v>225400</v>
      </c>
      <c r="G37" s="17">
        <v>0</v>
      </c>
      <c r="H37" s="25">
        <v>1000</v>
      </c>
      <c r="I37" s="26" t="s">
        <v>178</v>
      </c>
      <c r="J37" s="19" t="s">
        <v>145</v>
      </c>
    </row>
    <row r="38" spans="1:10" s="2" customFormat="1" ht="90" customHeight="1">
      <c r="A38" s="12">
        <v>8</v>
      </c>
      <c r="B38" s="19" t="s">
        <v>149</v>
      </c>
      <c r="C38" s="12" t="s">
        <v>38</v>
      </c>
      <c r="D38" s="12" t="s">
        <v>143</v>
      </c>
      <c r="E38" s="37" t="s">
        <v>150</v>
      </c>
      <c r="F38" s="16">
        <v>17818</v>
      </c>
      <c r="G38" s="17">
        <v>0</v>
      </c>
      <c r="H38" s="25">
        <v>500</v>
      </c>
      <c r="I38" s="26" t="s">
        <v>179</v>
      </c>
      <c r="J38" s="19" t="s">
        <v>145</v>
      </c>
    </row>
    <row r="39" spans="1:10" s="2" customFormat="1" ht="90" customHeight="1">
      <c r="A39" s="12">
        <v>9</v>
      </c>
      <c r="B39" s="19" t="s">
        <v>151</v>
      </c>
      <c r="C39" s="12" t="s">
        <v>38</v>
      </c>
      <c r="D39" s="12" t="s">
        <v>152</v>
      </c>
      <c r="E39" s="37" t="s">
        <v>153</v>
      </c>
      <c r="F39" s="16">
        <v>112280</v>
      </c>
      <c r="G39" s="17">
        <v>0</v>
      </c>
      <c r="H39" s="25">
        <v>100</v>
      </c>
      <c r="I39" s="26" t="s">
        <v>180</v>
      </c>
      <c r="J39" s="19" t="s">
        <v>145</v>
      </c>
    </row>
    <row r="40" spans="1:10" s="2" customFormat="1" ht="90" customHeight="1">
      <c r="A40" s="12">
        <v>10</v>
      </c>
      <c r="B40" s="19" t="s">
        <v>72</v>
      </c>
      <c r="C40" s="12" t="s">
        <v>22</v>
      </c>
      <c r="D40" s="12" t="s">
        <v>26</v>
      </c>
      <c r="E40" s="37" t="s">
        <v>73</v>
      </c>
      <c r="F40" s="16">
        <v>2861</v>
      </c>
      <c r="G40" s="17" t="s">
        <v>74</v>
      </c>
      <c r="H40" s="25">
        <v>2161</v>
      </c>
      <c r="I40" s="26" t="s">
        <v>176</v>
      </c>
      <c r="J40" s="19"/>
    </row>
    <row r="41" spans="1:10" s="2" customFormat="1" ht="90" customHeight="1">
      <c r="A41" s="12">
        <v>11</v>
      </c>
      <c r="B41" s="19" t="s">
        <v>75</v>
      </c>
      <c r="C41" s="12" t="s">
        <v>38</v>
      </c>
      <c r="D41" s="12" t="s">
        <v>26</v>
      </c>
      <c r="E41" s="37" t="s">
        <v>76</v>
      </c>
      <c r="F41" s="16">
        <v>8000</v>
      </c>
      <c r="G41" s="17" t="s">
        <v>77</v>
      </c>
      <c r="H41" s="25">
        <v>5000</v>
      </c>
      <c r="I41" s="26" t="s">
        <v>176</v>
      </c>
      <c r="J41" s="19"/>
    </row>
    <row r="42" spans="1:10" s="2" customFormat="1" ht="90" customHeight="1">
      <c r="A42" s="12">
        <v>12</v>
      </c>
      <c r="B42" s="19" t="s">
        <v>78</v>
      </c>
      <c r="C42" s="36" t="s">
        <v>183</v>
      </c>
      <c r="D42" s="12">
        <v>2020.6</v>
      </c>
      <c r="E42" s="37" t="s">
        <v>79</v>
      </c>
      <c r="F42" s="16">
        <v>4278</v>
      </c>
      <c r="G42" s="17" t="s">
        <v>80</v>
      </c>
      <c r="H42" s="25">
        <v>4000</v>
      </c>
      <c r="I42" s="26" t="s">
        <v>176</v>
      </c>
      <c r="J42" s="19"/>
    </row>
    <row r="43" spans="1:10" s="2" customFormat="1" ht="90" customHeight="1">
      <c r="A43" s="12">
        <v>13</v>
      </c>
      <c r="B43" s="19" t="s">
        <v>81</v>
      </c>
      <c r="C43" s="12" t="s">
        <v>38</v>
      </c>
      <c r="D43" s="12" t="s">
        <v>26</v>
      </c>
      <c r="E43" s="37" t="s">
        <v>82</v>
      </c>
      <c r="F43" s="16">
        <v>8100</v>
      </c>
      <c r="G43" s="17" t="s">
        <v>80</v>
      </c>
      <c r="H43" s="25">
        <v>8100</v>
      </c>
      <c r="I43" s="26" t="s">
        <v>176</v>
      </c>
      <c r="J43" s="19"/>
    </row>
    <row r="44" spans="1:10" s="2" customFormat="1" ht="90" customHeight="1">
      <c r="A44" s="12">
        <v>14</v>
      </c>
      <c r="B44" s="19" t="s">
        <v>83</v>
      </c>
      <c r="C44" s="12" t="s">
        <v>38</v>
      </c>
      <c r="D44" s="12" t="s">
        <v>84</v>
      </c>
      <c r="E44" s="37" t="s">
        <v>85</v>
      </c>
      <c r="F44" s="16">
        <v>80000</v>
      </c>
      <c r="G44" s="17" t="s">
        <v>80</v>
      </c>
      <c r="H44" s="25">
        <v>20000</v>
      </c>
      <c r="I44" s="26" t="s">
        <v>168</v>
      </c>
      <c r="J44" s="19"/>
    </row>
    <row r="45" spans="1:10" s="2" customFormat="1" ht="90" customHeight="1">
      <c r="A45" s="12">
        <v>15</v>
      </c>
      <c r="B45" s="19" t="s">
        <v>86</v>
      </c>
      <c r="C45" s="12" t="s">
        <v>22</v>
      </c>
      <c r="D45" s="12" t="s">
        <v>87</v>
      </c>
      <c r="E45" s="37" t="s">
        <v>88</v>
      </c>
      <c r="F45" s="16">
        <v>7600</v>
      </c>
      <c r="G45" s="17" t="s">
        <v>80</v>
      </c>
      <c r="H45" s="25">
        <v>6000</v>
      </c>
      <c r="I45" s="26" t="s">
        <v>176</v>
      </c>
      <c r="J45" s="19"/>
    </row>
    <row r="46" spans="1:10" s="2" customFormat="1" ht="90" customHeight="1">
      <c r="A46" s="12">
        <v>16</v>
      </c>
      <c r="B46" s="19" t="s">
        <v>154</v>
      </c>
      <c r="C46" s="12" t="s">
        <v>22</v>
      </c>
      <c r="D46" s="12" t="s">
        <v>26</v>
      </c>
      <c r="E46" s="37" t="s">
        <v>155</v>
      </c>
      <c r="F46" s="16">
        <v>3838</v>
      </c>
      <c r="G46" s="17">
        <v>0</v>
      </c>
      <c r="H46" s="25">
        <v>1800</v>
      </c>
      <c r="I46" s="26" t="s">
        <v>181</v>
      </c>
      <c r="J46" s="19"/>
    </row>
    <row r="47" spans="1:10" s="2" customFormat="1" ht="90" customHeight="1">
      <c r="A47" s="12">
        <v>17</v>
      </c>
      <c r="B47" s="19" t="s">
        <v>156</v>
      </c>
      <c r="C47" s="12" t="s">
        <v>22</v>
      </c>
      <c r="D47" s="12" t="s">
        <v>157</v>
      </c>
      <c r="E47" s="37" t="s">
        <v>158</v>
      </c>
      <c r="F47" s="16">
        <v>4300</v>
      </c>
      <c r="G47" s="17">
        <v>0</v>
      </c>
      <c r="H47" s="25">
        <v>2000</v>
      </c>
      <c r="I47" s="26" t="s">
        <v>65</v>
      </c>
      <c r="J47" s="19"/>
    </row>
    <row r="48" spans="1:10" s="2" customFormat="1" ht="90" customHeight="1">
      <c r="A48" s="12">
        <v>18</v>
      </c>
      <c r="B48" s="19" t="s">
        <v>89</v>
      </c>
      <c r="C48" s="12" t="s">
        <v>22</v>
      </c>
      <c r="D48" s="12" t="s">
        <v>90</v>
      </c>
      <c r="E48" s="37" t="s">
        <v>91</v>
      </c>
      <c r="F48" s="16">
        <v>2980</v>
      </c>
      <c r="G48" s="17" t="s">
        <v>80</v>
      </c>
      <c r="H48" s="25">
        <v>2600</v>
      </c>
      <c r="I48" s="26" t="s">
        <v>176</v>
      </c>
      <c r="J48" s="19"/>
    </row>
    <row r="49" spans="1:10" s="2" customFormat="1" ht="90" customHeight="1">
      <c r="A49" s="12">
        <v>19</v>
      </c>
      <c r="B49" s="19" t="s">
        <v>92</v>
      </c>
      <c r="C49" s="12" t="s">
        <v>22</v>
      </c>
      <c r="D49" s="12" t="s">
        <v>93</v>
      </c>
      <c r="E49" s="37" t="s">
        <v>94</v>
      </c>
      <c r="F49" s="16">
        <v>2500</v>
      </c>
      <c r="G49" s="17" t="s">
        <v>80</v>
      </c>
      <c r="H49" s="25">
        <v>1800</v>
      </c>
      <c r="I49" s="26" t="s">
        <v>176</v>
      </c>
      <c r="J49" s="19"/>
    </row>
    <row r="50" spans="1:10" s="2" customFormat="1" ht="90" customHeight="1">
      <c r="A50" s="12">
        <v>20</v>
      </c>
      <c r="B50" s="19" t="s">
        <v>95</v>
      </c>
      <c r="C50" s="12" t="s">
        <v>22</v>
      </c>
      <c r="D50" s="12" t="s">
        <v>96</v>
      </c>
      <c r="E50" s="37" t="s">
        <v>95</v>
      </c>
      <c r="F50" s="16">
        <v>2500</v>
      </c>
      <c r="G50" s="17" t="s">
        <v>80</v>
      </c>
      <c r="H50" s="25">
        <v>2000</v>
      </c>
      <c r="I50" s="26" t="s">
        <v>176</v>
      </c>
      <c r="J50" s="19"/>
    </row>
    <row r="51" spans="1:10" s="2" customFormat="1" ht="90" customHeight="1">
      <c r="A51" s="12">
        <v>21</v>
      </c>
      <c r="B51" s="19" t="s">
        <v>97</v>
      </c>
      <c r="C51" s="12" t="s">
        <v>22</v>
      </c>
      <c r="D51" s="12" t="s">
        <v>90</v>
      </c>
      <c r="E51" s="37" t="s">
        <v>98</v>
      </c>
      <c r="F51" s="16">
        <v>2300</v>
      </c>
      <c r="G51" s="17" t="s">
        <v>80</v>
      </c>
      <c r="H51" s="25">
        <v>900</v>
      </c>
      <c r="I51" s="26" t="s">
        <v>176</v>
      </c>
      <c r="J51" s="19"/>
    </row>
    <row r="52" spans="1:10" s="2" customFormat="1" ht="90" customHeight="1">
      <c r="A52" s="12">
        <v>22</v>
      </c>
      <c r="B52" s="19" t="s">
        <v>99</v>
      </c>
      <c r="C52" s="12" t="s">
        <v>22</v>
      </c>
      <c r="D52" s="12" t="s">
        <v>96</v>
      </c>
      <c r="E52" s="37" t="s">
        <v>100</v>
      </c>
      <c r="F52" s="16">
        <v>2220</v>
      </c>
      <c r="G52" s="17" t="s">
        <v>80</v>
      </c>
      <c r="H52" s="25">
        <v>1500</v>
      </c>
      <c r="I52" s="26" t="s">
        <v>176</v>
      </c>
      <c r="J52" s="19"/>
    </row>
    <row r="53" spans="1:10" s="2" customFormat="1" ht="90" customHeight="1">
      <c r="A53" s="12">
        <v>23</v>
      </c>
      <c r="B53" s="19" t="s">
        <v>101</v>
      </c>
      <c r="C53" s="12" t="s">
        <v>22</v>
      </c>
      <c r="D53" s="12" t="s">
        <v>93</v>
      </c>
      <c r="E53" s="37" t="s">
        <v>188</v>
      </c>
      <c r="F53" s="16">
        <v>2000</v>
      </c>
      <c r="G53" s="17" t="s">
        <v>80</v>
      </c>
      <c r="H53" s="25">
        <v>1600</v>
      </c>
      <c r="I53" s="26" t="s">
        <v>176</v>
      </c>
      <c r="J53" s="19"/>
    </row>
    <row r="54" spans="1:10" s="2" customFormat="1" ht="90" customHeight="1">
      <c r="A54" s="12">
        <v>24</v>
      </c>
      <c r="B54" s="19" t="s">
        <v>109</v>
      </c>
      <c r="C54" s="12" t="s">
        <v>38</v>
      </c>
      <c r="D54" s="12" t="s">
        <v>26</v>
      </c>
      <c r="E54" s="37" t="s">
        <v>110</v>
      </c>
      <c r="F54" s="16">
        <v>2807</v>
      </c>
      <c r="G54" s="17" t="s">
        <v>111</v>
      </c>
      <c r="H54" s="25">
        <v>1600</v>
      </c>
      <c r="I54" s="26" t="s">
        <v>176</v>
      </c>
      <c r="J54" s="19"/>
    </row>
    <row r="55" spans="1:10" s="2" customFormat="1" ht="90" customHeight="1">
      <c r="A55" s="12">
        <v>25</v>
      </c>
      <c r="B55" s="19" t="s">
        <v>112</v>
      </c>
      <c r="C55" s="12" t="s">
        <v>38</v>
      </c>
      <c r="D55" s="12" t="s">
        <v>105</v>
      </c>
      <c r="E55" s="37" t="s">
        <v>113</v>
      </c>
      <c r="F55" s="16">
        <v>7474</v>
      </c>
      <c r="G55" s="17" t="s">
        <v>114</v>
      </c>
      <c r="H55" s="25">
        <v>1000</v>
      </c>
      <c r="I55" s="26" t="s">
        <v>168</v>
      </c>
      <c r="J55" s="19"/>
    </row>
    <row r="56" spans="1:10" s="2" customFormat="1" ht="90" customHeight="1">
      <c r="A56" s="12">
        <v>26</v>
      </c>
      <c r="B56" s="19" t="s">
        <v>115</v>
      </c>
      <c r="C56" s="12" t="s">
        <v>38</v>
      </c>
      <c r="D56" s="12" t="s">
        <v>105</v>
      </c>
      <c r="E56" s="37" t="s">
        <v>116</v>
      </c>
      <c r="F56" s="16">
        <v>2650</v>
      </c>
      <c r="G56" s="17" t="s">
        <v>80</v>
      </c>
      <c r="H56" s="25">
        <v>800</v>
      </c>
      <c r="I56" s="26" t="s">
        <v>168</v>
      </c>
      <c r="J56" s="19"/>
    </row>
    <row r="57" spans="1:10" s="2" customFormat="1" ht="90" customHeight="1">
      <c r="A57" s="12">
        <v>27</v>
      </c>
      <c r="B57" s="19" t="s">
        <v>117</v>
      </c>
      <c r="C57" s="12" t="s">
        <v>38</v>
      </c>
      <c r="D57" s="12" t="s">
        <v>26</v>
      </c>
      <c r="E57" s="37" t="s">
        <v>118</v>
      </c>
      <c r="F57" s="16">
        <v>3000</v>
      </c>
      <c r="G57" s="17" t="s">
        <v>119</v>
      </c>
      <c r="H57" s="25">
        <v>2700</v>
      </c>
      <c r="I57" s="26" t="s">
        <v>176</v>
      </c>
      <c r="J57" s="19"/>
    </row>
    <row r="58" spans="1:10" s="2" customFormat="1" ht="90" customHeight="1">
      <c r="A58" s="12">
        <v>28</v>
      </c>
      <c r="B58" s="19" t="s">
        <v>120</v>
      </c>
      <c r="C58" s="12" t="s">
        <v>38</v>
      </c>
      <c r="D58" s="12">
        <v>2020.6</v>
      </c>
      <c r="E58" s="37" t="s">
        <v>121</v>
      </c>
      <c r="F58" s="16">
        <v>2500</v>
      </c>
      <c r="G58" s="17" t="s">
        <v>80</v>
      </c>
      <c r="H58" s="25">
        <v>2500</v>
      </c>
      <c r="I58" s="26" t="s">
        <v>176</v>
      </c>
      <c r="J58" s="19"/>
    </row>
    <row r="59" spans="1:10" s="2" customFormat="1" ht="90" customHeight="1">
      <c r="A59" s="12">
        <v>29</v>
      </c>
      <c r="B59" s="19" t="s">
        <v>122</v>
      </c>
      <c r="C59" s="12" t="s">
        <v>38</v>
      </c>
      <c r="D59" s="12" t="s">
        <v>96</v>
      </c>
      <c r="E59" s="37" t="s">
        <v>123</v>
      </c>
      <c r="F59" s="16">
        <v>2000</v>
      </c>
      <c r="G59" s="17" t="s">
        <v>80</v>
      </c>
      <c r="H59" s="25">
        <v>2000</v>
      </c>
      <c r="I59" s="26" t="s">
        <v>176</v>
      </c>
      <c r="J59" s="19"/>
    </row>
    <row r="60" spans="1:10" s="2" customFormat="1" ht="90" customHeight="1">
      <c r="A60" s="12">
        <v>30</v>
      </c>
      <c r="B60" s="19" t="s">
        <v>124</v>
      </c>
      <c r="C60" s="12" t="s">
        <v>38</v>
      </c>
      <c r="D60" s="12" t="s">
        <v>125</v>
      </c>
      <c r="E60" s="37" t="s">
        <v>126</v>
      </c>
      <c r="F60" s="16">
        <v>2000</v>
      </c>
      <c r="G60" s="17" t="s">
        <v>80</v>
      </c>
      <c r="H60" s="25">
        <v>2000</v>
      </c>
      <c r="I60" s="26" t="s">
        <v>176</v>
      </c>
      <c r="J60" s="19"/>
    </row>
    <row r="61" spans="1:10" s="2" customFormat="1" ht="90" customHeight="1">
      <c r="A61" s="12">
        <v>31</v>
      </c>
      <c r="B61" s="19" t="s">
        <v>102</v>
      </c>
      <c r="C61" s="12" t="s">
        <v>22</v>
      </c>
      <c r="D61" s="12" t="s">
        <v>9</v>
      </c>
      <c r="E61" s="37" t="s">
        <v>103</v>
      </c>
      <c r="F61" s="16">
        <v>2554</v>
      </c>
      <c r="G61" s="17"/>
      <c r="H61" s="25">
        <v>400</v>
      </c>
      <c r="I61" s="26" t="s">
        <v>176</v>
      </c>
      <c r="J61" s="19"/>
    </row>
    <row r="62" spans="1:10" s="2" customFormat="1" ht="90" customHeight="1">
      <c r="A62" s="12">
        <v>32</v>
      </c>
      <c r="B62" s="19" t="s">
        <v>104</v>
      </c>
      <c r="C62" s="12" t="s">
        <v>22</v>
      </c>
      <c r="D62" s="12" t="s">
        <v>105</v>
      </c>
      <c r="E62" s="37" t="s">
        <v>106</v>
      </c>
      <c r="F62" s="16">
        <v>2098</v>
      </c>
      <c r="G62" s="17" t="s">
        <v>80</v>
      </c>
      <c r="H62" s="25">
        <v>1000</v>
      </c>
      <c r="I62" s="26" t="s">
        <v>168</v>
      </c>
      <c r="J62" s="19"/>
    </row>
    <row r="63" spans="1:10" s="2" customFormat="1" ht="90" customHeight="1">
      <c r="A63" s="12">
        <v>33</v>
      </c>
      <c r="B63" s="19" t="s">
        <v>107</v>
      </c>
      <c r="C63" s="12" t="s">
        <v>22</v>
      </c>
      <c r="D63" s="12" t="s">
        <v>26</v>
      </c>
      <c r="E63" s="37" t="s">
        <v>108</v>
      </c>
      <c r="F63" s="16">
        <v>2218</v>
      </c>
      <c r="G63" s="17"/>
      <c r="H63" s="25">
        <v>2100</v>
      </c>
      <c r="I63" s="26" t="s">
        <v>176</v>
      </c>
      <c r="J63" s="19"/>
    </row>
    <row r="64" spans="1:10" s="2" customFormat="1" ht="90" customHeight="1">
      <c r="A64" s="12">
        <v>34</v>
      </c>
      <c r="B64" s="19" t="s">
        <v>159</v>
      </c>
      <c r="C64" s="36" t="s">
        <v>187</v>
      </c>
      <c r="D64" s="12" t="s">
        <v>160</v>
      </c>
      <c r="E64" s="37" t="s">
        <v>161</v>
      </c>
      <c r="F64" s="16">
        <v>30847</v>
      </c>
      <c r="G64" s="17">
        <v>2200</v>
      </c>
      <c r="H64" s="25">
        <v>14200</v>
      </c>
      <c r="I64" s="26" t="s">
        <v>182</v>
      </c>
      <c r="J64" s="19"/>
    </row>
    <row r="65" spans="1:10" s="2" customFormat="1" ht="90" customHeight="1">
      <c r="A65" s="12">
        <v>35</v>
      </c>
      <c r="B65" s="19" t="s">
        <v>162</v>
      </c>
      <c r="C65" s="36" t="s">
        <v>187</v>
      </c>
      <c r="D65" s="12" t="s">
        <v>163</v>
      </c>
      <c r="E65" s="37" t="s">
        <v>164</v>
      </c>
      <c r="F65" s="16">
        <v>44656</v>
      </c>
      <c r="G65" s="17">
        <v>4935</v>
      </c>
      <c r="H65" s="25">
        <v>10000</v>
      </c>
      <c r="I65" s="26" t="s">
        <v>182</v>
      </c>
      <c r="J65" s="19"/>
    </row>
    <row r="66" spans="1:10" s="3" customFormat="1" ht="69" customHeight="1">
      <c r="A66" s="29"/>
      <c r="B66" s="30"/>
      <c r="C66" s="31"/>
      <c r="D66" s="31"/>
      <c r="E66" s="30"/>
      <c r="F66" s="32"/>
      <c r="G66" s="33"/>
      <c r="H66" s="33"/>
      <c r="I66" s="34"/>
      <c r="J66" s="35"/>
    </row>
  </sheetData>
  <autoFilter ref="A4:J65"/>
  <mergeCells count="14">
    <mergeCell ref="A7:D7"/>
    <mergeCell ref="A30:D30"/>
    <mergeCell ref="A6:D6"/>
    <mergeCell ref="A1:B1"/>
    <mergeCell ref="A2:J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honeticPr fontId="12" type="noConversion"/>
  <printOptions horizontalCentered="1"/>
  <pageMargins left="0.55118110236220474" right="0.74803149606299213" top="0.59055118110236227" bottom="0.39370078740157483" header="0.55118110236220474" footer="0.35433070866141736"/>
  <pageSetup paperSize="9" scale="99" fitToHeight="0" orientation="landscape" r:id="rId1"/>
  <headerFooter alignWithMargins="0">
    <oddFooter>&amp;C第 &amp;P 页</oddFooter>
  </headerFooter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2020年重点项目</vt:lpstr>
      <vt:lpstr>'2020年重点项目'!Print_Area</vt:lpstr>
      <vt:lpstr>'2020年重点项目'!Print_Titles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陈伟明</dc:creator>
  <cp:lastModifiedBy>陈曲梅</cp:lastModifiedBy>
  <cp:lastPrinted>2020-02-19T01:35:39Z</cp:lastPrinted>
  <dcterms:created xsi:type="dcterms:W3CDTF">2019-09-30T16:39:00Z</dcterms:created>
  <dcterms:modified xsi:type="dcterms:W3CDTF">2020-08-31T02:06:34Z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